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hidePivotFieldList="1"/>
  <bookViews>
    <workbookView xWindow="0" yWindow="0" windowWidth="16608" windowHeight="7752" tabRatio="890" firstSheet="4" activeTab="11"/>
  </bookViews>
  <sheets>
    <sheet name="ENUNCIADOS TABLAS DINAMICAS 1" sheetId="13" r:id="rId1"/>
    <sheet name="tabla dinamica 1" sheetId="20" r:id="rId2"/>
    <sheet name="tabla dinamica 2" sheetId="21" r:id="rId3"/>
    <sheet name="tabla dinamica 3" sheetId="22" r:id="rId4"/>
    <sheet name="tabla dinamica 4" sheetId="23" r:id="rId5"/>
    <sheet name="tabla dinamica 5" sheetId="24" r:id="rId6"/>
    <sheet name="tabla dinamica 6" sheetId="25" r:id="rId7"/>
    <sheet name="PLANILLA 1" sheetId="12" r:id="rId8"/>
    <sheet name="SUBTOTAL 1" sheetId="16" r:id="rId9"/>
    <sheet name="SUBTOTAL A" sheetId="17" r:id="rId10"/>
    <sheet name="SUBTOTAL B" sheetId="18" r:id="rId11"/>
    <sheet name="SUBTOTAL C" sheetId="19" r:id="rId12"/>
  </sheets>
  <definedNames>
    <definedName name="_xlnm._FilterDatabase" localSheetId="7" hidden="1">'PLANILLA 1'!$A$1:$L$53</definedName>
    <definedName name="_xlnm._FilterDatabase" localSheetId="8" hidden="1">'SUBTOTAL 1'!$A$1:$H$46</definedName>
    <definedName name="_xlnm._FilterDatabase" localSheetId="9" hidden="1">'SUBTOTAL A'!$A$1:$H$46</definedName>
    <definedName name="_xlnm._FilterDatabase" localSheetId="10" hidden="1">'SUBTOTAL B'!$A$1:$H$46</definedName>
    <definedName name="_xlnm._FilterDatabase" localSheetId="11" hidden="1">'SUBTOTAL C'!$A$1:$H$46</definedName>
    <definedName name="PLANILLA">#REF!</definedName>
  </definedNames>
  <calcPr calcId="152511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2" l="1"/>
  <c r="K8" i="12"/>
  <c r="L8" i="12" s="1"/>
  <c r="J9" i="12"/>
  <c r="K9" i="12"/>
  <c r="L9" i="12"/>
  <c r="J54" i="12" l="1"/>
  <c r="K54" i="12"/>
  <c r="L54" i="12"/>
  <c r="J11" i="12"/>
  <c r="L11" i="12" s="1"/>
  <c r="K11" i="12"/>
  <c r="J6" i="12"/>
  <c r="K6" i="12"/>
  <c r="L6" i="12"/>
  <c r="I13" i="19" l="1"/>
  <c r="I19" i="19"/>
  <c r="I44" i="19"/>
  <c r="I28" i="19"/>
  <c r="I25" i="19"/>
  <c r="I35" i="19"/>
  <c r="I26" i="19"/>
  <c r="I17" i="19"/>
  <c r="I34" i="19"/>
  <c r="I22" i="19"/>
  <c r="I6" i="19"/>
  <c r="I27" i="19"/>
  <c r="I37" i="19"/>
  <c r="I24" i="19"/>
  <c r="I4" i="19"/>
  <c r="I3" i="19"/>
  <c r="I7" i="19"/>
  <c r="I2" i="19"/>
  <c r="I12" i="19"/>
  <c r="I43" i="19"/>
  <c r="I50" i="19"/>
  <c r="I32" i="19"/>
  <c r="I30" i="19"/>
  <c r="I42" i="19"/>
  <c r="I20" i="19"/>
  <c r="I21" i="19"/>
  <c r="I49" i="19"/>
  <c r="I9" i="19"/>
  <c r="I10" i="19"/>
  <c r="I41" i="19"/>
  <c r="I29" i="19"/>
  <c r="I45" i="19"/>
  <c r="I39" i="19"/>
  <c r="I11" i="19"/>
  <c r="I36" i="19"/>
  <c r="I47" i="19"/>
  <c r="I16" i="19"/>
  <c r="I14" i="19"/>
  <c r="I18" i="19"/>
  <c r="I33" i="19"/>
  <c r="I23" i="19"/>
  <c r="I31" i="19"/>
  <c r="I38" i="19"/>
  <c r="I8" i="19"/>
  <c r="I46" i="19"/>
  <c r="I5" i="19"/>
  <c r="I15" i="19"/>
  <c r="I48" i="19"/>
  <c r="I40" i="19"/>
  <c r="I19" i="18"/>
  <c r="I18" i="18"/>
  <c r="I45" i="18"/>
  <c r="I44" i="18"/>
  <c r="I43" i="18"/>
  <c r="I42" i="18"/>
  <c r="I41" i="18"/>
  <c r="I17" i="18"/>
  <c r="I40" i="18"/>
  <c r="I16" i="18"/>
  <c r="I15" i="18"/>
  <c r="I29" i="18"/>
  <c r="I39" i="18"/>
  <c r="I38" i="18"/>
  <c r="I23" i="18"/>
  <c r="I9" i="18"/>
  <c r="I8" i="18"/>
  <c r="I14" i="18"/>
  <c r="I13" i="18"/>
  <c r="I37" i="18"/>
  <c r="I36" i="18"/>
  <c r="I28" i="18"/>
  <c r="I35" i="18"/>
  <c r="I34" i="18"/>
  <c r="I22" i="18"/>
  <c r="I21" i="18"/>
  <c r="I50" i="18"/>
  <c r="I12" i="18"/>
  <c r="I10" i="18"/>
  <c r="I33" i="18"/>
  <c r="I32" i="18"/>
  <c r="I49" i="18"/>
  <c r="I31" i="18"/>
  <c r="I7" i="18"/>
  <c r="I48" i="18"/>
  <c r="I27" i="18"/>
  <c r="I20" i="18"/>
  <c r="I6" i="18"/>
  <c r="I5" i="18"/>
  <c r="I26" i="18"/>
  <c r="I11" i="18"/>
  <c r="I25" i="18"/>
  <c r="I47" i="18"/>
  <c r="I4" i="18"/>
  <c r="I30" i="18"/>
  <c r="I3" i="18"/>
  <c r="I2" i="18"/>
  <c r="I24" i="18"/>
  <c r="I46" i="18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I6" i="17"/>
  <c r="I5" i="17"/>
  <c r="I4" i="17"/>
  <c r="I3" i="17"/>
  <c r="I2" i="17"/>
  <c r="I23" i="16"/>
  <c r="I22" i="16"/>
  <c r="I50" i="16"/>
  <c r="I49" i="16"/>
  <c r="I48" i="16"/>
  <c r="I47" i="16"/>
  <c r="I46" i="16"/>
  <c r="I21" i="16"/>
  <c r="I45" i="16"/>
  <c r="I20" i="16"/>
  <c r="I19" i="16"/>
  <c r="I44" i="16"/>
  <c r="I43" i="16"/>
  <c r="I42" i="16"/>
  <c r="I18" i="16"/>
  <c r="I17" i="16"/>
  <c r="I16" i="16"/>
  <c r="I15" i="16"/>
  <c r="I14" i="16"/>
  <c r="I41" i="16"/>
  <c r="I40" i="16"/>
  <c r="I39" i="16"/>
  <c r="I38" i="16"/>
  <c r="I37" i="16"/>
  <c r="I13" i="16"/>
  <c r="I12" i="16"/>
  <c r="I36" i="16"/>
  <c r="I11" i="16"/>
  <c r="I10" i="16"/>
  <c r="I35" i="16"/>
  <c r="I34" i="16"/>
  <c r="I33" i="16"/>
  <c r="I32" i="16"/>
  <c r="I9" i="16"/>
  <c r="I31" i="16"/>
  <c r="I30" i="16"/>
  <c r="I8" i="16"/>
  <c r="I7" i="16"/>
  <c r="I6" i="16"/>
  <c r="I29" i="16"/>
  <c r="I5" i="16"/>
  <c r="I28" i="16"/>
  <c r="I27" i="16"/>
  <c r="I4" i="16"/>
  <c r="I26" i="16"/>
  <c r="I3" i="16"/>
  <c r="I2" i="16"/>
  <c r="I25" i="16"/>
  <c r="I24" i="16"/>
  <c r="J2" i="12" l="1"/>
  <c r="K2" i="12"/>
  <c r="L2" i="12"/>
  <c r="J3" i="12"/>
  <c r="K3" i="12"/>
  <c r="J4" i="12"/>
  <c r="K4" i="12"/>
  <c r="J5" i="12"/>
  <c r="L5" i="12" s="1"/>
  <c r="K5" i="12"/>
  <c r="J7" i="12"/>
  <c r="K7" i="12"/>
  <c r="J10" i="12"/>
  <c r="K10" i="12"/>
  <c r="J12" i="12"/>
  <c r="K12" i="12"/>
  <c r="J13" i="12"/>
  <c r="L13" i="12" s="1"/>
  <c r="K13" i="12"/>
  <c r="J14" i="12"/>
  <c r="K14" i="12"/>
  <c r="J15" i="12"/>
  <c r="L15" i="12" s="1"/>
  <c r="K15" i="12"/>
  <c r="J16" i="12"/>
  <c r="K16" i="12"/>
  <c r="J17" i="12"/>
  <c r="K17" i="12"/>
  <c r="L17" i="12"/>
  <c r="J18" i="12"/>
  <c r="K18" i="12"/>
  <c r="J19" i="12"/>
  <c r="K19" i="12"/>
  <c r="J20" i="12"/>
  <c r="L20" i="12" s="1"/>
  <c r="K20" i="12"/>
  <c r="J21" i="12"/>
  <c r="K21" i="12"/>
  <c r="J22" i="12"/>
  <c r="K22" i="12"/>
  <c r="J23" i="12"/>
  <c r="K23" i="12"/>
  <c r="J24" i="12"/>
  <c r="K24" i="12"/>
  <c r="L24" i="12"/>
  <c r="J25" i="12"/>
  <c r="L25" i="12" s="1"/>
  <c r="K25" i="12"/>
  <c r="J26" i="12"/>
  <c r="K26" i="12"/>
  <c r="J27" i="12"/>
  <c r="K27" i="12"/>
  <c r="J28" i="12"/>
  <c r="K28" i="12"/>
  <c r="J29" i="12"/>
  <c r="L29" i="12" s="1"/>
  <c r="K29" i="12"/>
  <c r="J30" i="12"/>
  <c r="K30" i="12"/>
  <c r="J31" i="12"/>
  <c r="L31" i="12" s="1"/>
  <c r="K31" i="12"/>
  <c r="J32" i="12"/>
  <c r="K32" i="12"/>
  <c r="J33" i="12"/>
  <c r="L33" i="12" s="1"/>
  <c r="K33" i="12"/>
  <c r="J34" i="12"/>
  <c r="K34" i="12"/>
  <c r="J35" i="12"/>
  <c r="K35" i="12"/>
  <c r="J36" i="12"/>
  <c r="L36" i="12" s="1"/>
  <c r="K36" i="12"/>
  <c r="J37" i="12"/>
  <c r="K37" i="12"/>
  <c r="L37" i="12"/>
  <c r="J38" i="12"/>
  <c r="K38" i="12"/>
  <c r="J39" i="12"/>
  <c r="K39" i="12"/>
  <c r="J40" i="12"/>
  <c r="K40" i="12"/>
  <c r="L40" i="12"/>
  <c r="J41" i="12"/>
  <c r="K41" i="12"/>
  <c r="L41" i="12"/>
  <c r="J42" i="12"/>
  <c r="K42" i="12"/>
  <c r="J43" i="12"/>
  <c r="K43" i="12"/>
  <c r="J44" i="12"/>
  <c r="K44" i="12"/>
  <c r="L44" i="12" s="1"/>
  <c r="J45" i="12"/>
  <c r="K45" i="12"/>
  <c r="L45" i="12"/>
  <c r="J46" i="12"/>
  <c r="K46" i="12"/>
  <c r="J47" i="12"/>
  <c r="K47" i="12"/>
  <c r="J48" i="12"/>
  <c r="K48" i="12"/>
  <c r="L48" i="12"/>
  <c r="J49" i="12"/>
  <c r="L49" i="12" s="1"/>
  <c r="K49" i="12"/>
  <c r="J50" i="12"/>
  <c r="K50" i="12"/>
  <c r="J51" i="12"/>
  <c r="K51" i="12"/>
  <c r="J52" i="12"/>
  <c r="L52" i="12" s="1"/>
  <c r="K52" i="12"/>
  <c r="J53" i="12"/>
  <c r="K53" i="12"/>
  <c r="L53" i="12"/>
  <c r="L42" i="12" l="1"/>
  <c r="L32" i="12"/>
  <c r="L21" i="12"/>
  <c r="L50" i="12"/>
  <c r="L47" i="12"/>
  <c r="L34" i="12"/>
  <c r="L16" i="12"/>
  <c r="L12" i="12"/>
  <c r="L46" i="12"/>
  <c r="L43" i="12"/>
  <c r="L39" i="12"/>
  <c r="L18" i="12"/>
  <c r="L28" i="12"/>
  <c r="L7" i="12"/>
  <c r="L51" i="12"/>
  <c r="L38" i="12"/>
  <c r="L30" i="12"/>
  <c r="L27" i="12"/>
  <c r="L14" i="12"/>
  <c r="L10" i="12"/>
  <c r="L4" i="12"/>
  <c r="L26" i="12"/>
  <c r="L23" i="12"/>
  <c r="L3" i="12"/>
  <c r="L35" i="12"/>
  <c r="L22" i="12"/>
  <c r="L19" i="12"/>
</calcChain>
</file>

<file path=xl/sharedStrings.xml><?xml version="1.0" encoding="utf-8"?>
<sst xmlns="http://schemas.openxmlformats.org/spreadsheetml/2006/main" count="1406" uniqueCount="107">
  <si>
    <t>Nombre</t>
  </si>
  <si>
    <t>Apellido</t>
  </si>
  <si>
    <t>Ciudad</t>
  </si>
  <si>
    <t>Sexo</t>
  </si>
  <si>
    <t>Edad</t>
  </si>
  <si>
    <t>Estado Civil</t>
  </si>
  <si>
    <t>Estrato</t>
  </si>
  <si>
    <t>FechaRegistro</t>
  </si>
  <si>
    <t>Ventas</t>
  </si>
  <si>
    <t>Descuento</t>
  </si>
  <si>
    <t>Daniela</t>
  </si>
  <si>
    <t>Valencia</t>
  </si>
  <si>
    <t>Armenia</t>
  </si>
  <si>
    <t>Femenino</t>
  </si>
  <si>
    <t>Soltera</t>
  </si>
  <si>
    <t>Laura</t>
  </si>
  <si>
    <t>Bisbal</t>
  </si>
  <si>
    <t>Luisa</t>
  </si>
  <si>
    <t>Pérez</t>
  </si>
  <si>
    <t>Casada</t>
  </si>
  <si>
    <t>Mónica</t>
  </si>
  <si>
    <t>Barranquilla</t>
  </si>
  <si>
    <t>Tejada</t>
  </si>
  <si>
    <t>Alberto</t>
  </si>
  <si>
    <t>Montoya</t>
  </si>
  <si>
    <t>Masculino</t>
  </si>
  <si>
    <t>Soltero</t>
  </si>
  <si>
    <t>David</t>
  </si>
  <si>
    <t>López</t>
  </si>
  <si>
    <t>Mebarak</t>
  </si>
  <si>
    <t>Marcela</t>
  </si>
  <si>
    <t>Agudelo</t>
  </si>
  <si>
    <t>Cartagena</t>
  </si>
  <si>
    <t>Casado</t>
  </si>
  <si>
    <t>Shakira</t>
  </si>
  <si>
    <t>Juan</t>
  </si>
  <si>
    <t>Bogotá</t>
  </si>
  <si>
    <t>Curiel</t>
  </si>
  <si>
    <t>Melissa</t>
  </si>
  <si>
    <t>Bibiana</t>
  </si>
  <si>
    <t>Moreno</t>
  </si>
  <si>
    <t>Separada</t>
  </si>
  <si>
    <t>Ricardo</t>
  </si>
  <si>
    <t>Pedro</t>
  </si>
  <si>
    <t>Carlos</t>
  </si>
  <si>
    <t>Henao</t>
  </si>
  <si>
    <t>Plaza</t>
  </si>
  <si>
    <t>Angela</t>
  </si>
  <si>
    <t>Cali</t>
  </si>
  <si>
    <t>Claudia</t>
  </si>
  <si>
    <t>Lopera</t>
  </si>
  <si>
    <t>Jorge</t>
  </si>
  <si>
    <t>Andrea</t>
  </si>
  <si>
    <t>María</t>
  </si>
  <si>
    <t>Medellin</t>
  </si>
  <si>
    <t>Aristizabal</t>
  </si>
  <si>
    <t>Viuda</t>
  </si>
  <si>
    <t>Viudo</t>
  </si>
  <si>
    <t>Veronica</t>
  </si>
  <si>
    <t>Mario</t>
  </si>
  <si>
    <t>Andrés</t>
  </si>
  <si>
    <t>Esteban</t>
  </si>
  <si>
    <t>Civera</t>
  </si>
  <si>
    <t>Valor Neto</t>
  </si>
  <si>
    <t>Iva</t>
  </si>
  <si>
    <t>7. Crear el gráfico dinámico de la tabla anterior</t>
  </si>
  <si>
    <t>6. Tabla dinámica que muestre la suma de las ventas por sexo y estado civil. Debe calcular la comisión que será el 10% de las ventas</t>
  </si>
  <si>
    <t>5. Tabla dinamica porcentual que muestre los valor neto por ciudad y estrato</t>
  </si>
  <si>
    <t>3. Tabla dinámica que muestre el promedio del valor neto por estado civil y estrato. Filtrado por ciudad</t>
  </si>
  <si>
    <t>2. Tabla dinámica que muestre la suma de las ventas por ciudad y estrato</t>
  </si>
  <si>
    <t>1. Tabla dinámica que cuente las ciudades de la base de datos</t>
  </si>
  <si>
    <t>Tenga en cuenta crear cada ejercicio en hojas independientes</t>
  </si>
  <si>
    <t>REALIZAR LOS SIGUIENTES EJERCICIOS UTILIZANDO LA HOJA PLANILLA</t>
  </si>
  <si>
    <t>4. Tabla dinámica que muestre la suma de las ventas por sexo, estado civil y ciudad.</t>
  </si>
  <si>
    <t>Comision</t>
  </si>
  <si>
    <t>Ejercicios</t>
  </si>
  <si>
    <r>
      <t xml:space="preserve"> - En la hoja </t>
    </r>
    <r>
      <rPr>
        <b/>
        <sz val="10"/>
        <rFont val="Verdana"/>
        <family val="2"/>
      </rPr>
      <t>subtotal 1</t>
    </r>
    <r>
      <rPr>
        <sz val="10"/>
        <rFont val="Verdana"/>
        <family val="2"/>
      </rPr>
      <t xml:space="preserve"> realice el siguiente ejercicio: Hallar la suma de la comisión por cada cambio de sexo. </t>
    </r>
  </si>
  <si>
    <t xml:space="preserve">    Además agregar el máximo ventas y elmínimo de edad.</t>
  </si>
  <si>
    <r>
      <t xml:space="preserve"> - En la hoja </t>
    </r>
    <r>
      <rPr>
        <b/>
        <sz val="10"/>
        <rFont val="Verdana"/>
        <family val="2"/>
      </rPr>
      <t>subtotal A</t>
    </r>
    <r>
      <rPr>
        <sz val="10"/>
        <rFont val="Verdana"/>
        <family val="2"/>
      </rPr>
      <t xml:space="preserve"> realice el siguiente ejercicio: Hallar el promedio de las ventas por cada cambio de estado civil. </t>
    </r>
  </si>
  <si>
    <t xml:space="preserve">   Además mostrar el mínimo de la comisión.</t>
  </si>
  <si>
    <r>
      <t xml:space="preserve"> - En la hoja </t>
    </r>
    <r>
      <rPr>
        <b/>
        <sz val="10"/>
        <rFont val="Verdana"/>
        <family val="2"/>
      </rPr>
      <t>subtotal B</t>
    </r>
    <r>
      <rPr>
        <sz val="10"/>
        <rFont val="Verdana"/>
        <family val="2"/>
      </rPr>
      <t xml:space="preserve"> realice el siguiente ejercicio: Hallar el maximo de las comisiones por cada cambio de ciudad.</t>
    </r>
  </si>
  <si>
    <t xml:space="preserve">   Además agregar el mínimo de la edad y el promedio de las ventas.</t>
  </si>
  <si>
    <r>
      <t xml:space="preserve"> - En la hoja </t>
    </r>
    <r>
      <rPr>
        <b/>
        <sz val="10"/>
        <rFont val="Verdana"/>
        <family val="2"/>
      </rPr>
      <t>subtotal C</t>
    </r>
    <r>
      <rPr>
        <sz val="10"/>
        <rFont val="Verdana"/>
        <family val="2"/>
      </rPr>
      <t xml:space="preserve"> realice el siguiente ejercicio: </t>
    </r>
  </si>
  <si>
    <t xml:space="preserve">   a) Ordene la Base de Datos por Sexo luego por Ciudad y por Apellido, todos los campos en forma ascendente.</t>
  </si>
  <si>
    <t xml:space="preserve">   b) Mostrar el promedio de edad por cada cambio de Sexo.</t>
  </si>
  <si>
    <t xml:space="preserve">   c) Mostrar el Máximo de las ventas por cada cambio de ciudad.</t>
  </si>
  <si>
    <t xml:space="preserve">   d) Mostrar el mínimo de las comisiones por cada cambio de ciudad.</t>
  </si>
  <si>
    <t>Mariquita</t>
  </si>
  <si>
    <t>Mompos</t>
  </si>
  <si>
    <t>Sampues</t>
  </si>
  <si>
    <t>casado</t>
  </si>
  <si>
    <t>8. Filtrar en el gráfico dinámico creado en el punto anterior para que solo muestre los estado civil soltero, casado y viudo</t>
  </si>
  <si>
    <t>Etiquetas de fila</t>
  </si>
  <si>
    <t>Total general</t>
  </si>
  <si>
    <t>Cuenta de Ciudad</t>
  </si>
  <si>
    <t>Suma de Ventas</t>
  </si>
  <si>
    <t>Etiquetas de columna</t>
  </si>
  <si>
    <t>Suma de Valor Neto</t>
  </si>
  <si>
    <t>Promedio de Valor Neto</t>
  </si>
  <si>
    <t>(Todas)</t>
  </si>
  <si>
    <t xml:space="preserve"> comision</t>
  </si>
  <si>
    <t>Suma de iva1</t>
  </si>
  <si>
    <t xml:space="preserve"> Ventas</t>
  </si>
  <si>
    <t>daniel</t>
  </si>
  <si>
    <t>franco</t>
  </si>
  <si>
    <t>lorica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</si>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</sst>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&quot;$&quot;\ #,##0"/>
    <numFmt numFmtId="165" formatCode="_ &quot;$&quot;\ * #,##0_ ;_ &quot;$&quot;\ * \-#,##0_ ;_ &quot;$&quot;\ * &quot;-&quot;??_ ;_ @_ "/>
    <numFmt numFmtId="166" formatCode="_(&quot;$&quot;\ * #,##0_);_(&quot;$&quot;\ * \(#,##0\);_(&quot;$&quot;\ * &quot;-&quot;??_);_(@_)"/>
    <numFmt numFmtId="167" formatCode="_(&quot;N$&quot;* #,##0.00_);_(&quot;N$&quot;* \(#,##0.00\);_(&quot;N$&quot;* &quot;-&quot;??_);_(@_)"/>
    <numFmt numFmtId="168" formatCode="_(&quot;N$&quot;* #,##0_);_(&quot;N$&quot;* \(#,##0\);_(&quot;N$&quot;* &quot;-&quot;_);_(@_)"/>
    <numFmt numFmtId="169" formatCode="_ &quot;$&quot;\ * #,##0.00_ ;_ &quot;$&quot;\ * \-#,##0.00_ ;_ &quot;$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name val="Verdana"/>
      <family val="2"/>
    </font>
    <font>
      <sz val="12"/>
      <name val="Verdana"/>
      <family val="2"/>
    </font>
    <font>
      <sz val="10"/>
      <name val="Verdana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2" fillId="0" borderId="0" xfId="15"/>
    <xf numFmtId="164" fontId="2" fillId="0" borderId="0" xfId="15" applyNumberFormat="1"/>
    <xf numFmtId="0" fontId="2" fillId="0" borderId="0" xfId="15" applyBorder="1"/>
    <xf numFmtId="164" fontId="2" fillId="0" borderId="0" xfId="15" applyNumberFormat="1" applyBorder="1"/>
    <xf numFmtId="0" fontId="2" fillId="0" borderId="3" xfId="15" applyBorder="1"/>
    <xf numFmtId="164" fontId="2" fillId="0" borderId="3" xfId="15" applyNumberFormat="1" applyBorder="1"/>
    <xf numFmtId="0" fontId="2" fillId="0" borderId="0" xfId="15" applyProtection="1">
      <protection locked="0"/>
    </xf>
    <xf numFmtId="164" fontId="2" fillId="0" borderId="1" xfId="15" applyNumberFormat="1" applyBorder="1" applyProtection="1"/>
    <xf numFmtId="166" fontId="0" fillId="0" borderId="1" xfId="16" applyNumberFormat="1" applyFont="1" applyBorder="1" applyProtection="1"/>
    <xf numFmtId="165" fontId="0" fillId="0" borderId="1" xfId="17" applyNumberFormat="1" applyFont="1" applyBorder="1" applyProtection="1"/>
    <xf numFmtId="15" fontId="2" fillId="0" borderId="1" xfId="15" applyNumberFormat="1" applyBorder="1" applyProtection="1"/>
    <xf numFmtId="0" fontId="2" fillId="0" borderId="1" xfId="15" applyBorder="1" applyAlignment="1" applyProtection="1">
      <alignment horizontal="center"/>
    </xf>
    <xf numFmtId="0" fontId="2" fillId="0" borderId="1" xfId="15" applyFont="1" applyBorder="1" applyAlignment="1" applyProtection="1">
      <alignment horizontal="center"/>
    </xf>
    <xf numFmtId="0" fontId="6" fillId="0" borderId="0" xfId="15" applyFont="1"/>
    <xf numFmtId="0" fontId="6" fillId="0" borderId="0" xfId="15" applyFont="1" applyProtection="1">
      <protection locked="0"/>
    </xf>
    <xf numFmtId="0" fontId="5" fillId="2" borderId="1" xfId="15" applyFont="1" applyFill="1" applyBorder="1" applyAlignment="1" applyProtection="1">
      <alignment horizontal="center" vertical="center"/>
    </xf>
    <xf numFmtId="0" fontId="5" fillId="2" borderId="2" xfId="15" applyFont="1" applyFill="1" applyBorder="1" applyAlignment="1" applyProtection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2" fillId="0" borderId="0" xfId="1"/>
    <xf numFmtId="0" fontId="2" fillId="0" borderId="1" xfId="1" applyBorder="1" applyAlignment="1">
      <alignment horizontal="center"/>
    </xf>
    <xf numFmtId="164" fontId="2" fillId="0" borderId="1" xfId="1" applyNumberFormat="1" applyBorder="1"/>
    <xf numFmtId="165" fontId="0" fillId="0" borderId="1" xfId="13" applyNumberFormat="1" applyFont="1" applyBorder="1"/>
    <xf numFmtId="0" fontId="2" fillId="0" borderId="1" xfId="1" applyBorder="1"/>
    <xf numFmtId="164" fontId="2" fillId="0" borderId="0" xfId="1" applyNumberFormat="1"/>
    <xf numFmtId="0" fontId="11" fillId="0" borderId="0" xfId="18"/>
    <xf numFmtId="0" fontId="2" fillId="0" borderId="0" xfId="1" applyFont="1"/>
    <xf numFmtId="164" fontId="2" fillId="0" borderId="1" xfId="1" applyNumberFormat="1" applyBorder="1" applyAlignment="1">
      <alignment horizontal="right"/>
    </xf>
    <xf numFmtId="165" fontId="0" fillId="0" borderId="1" xfId="13" applyNumberFormat="1" applyFont="1" applyBorder="1" applyAlignment="1">
      <alignment horizontal="center"/>
    </xf>
    <xf numFmtId="0" fontId="2" fillId="0" borderId="0" xfId="1" applyAlignment="1">
      <alignment horizontal="center"/>
    </xf>
    <xf numFmtId="164" fontId="2" fillId="0" borderId="0" xfId="1" applyNumberFormat="1" applyAlignment="1">
      <alignment horizontal="right"/>
    </xf>
    <xf numFmtId="0" fontId="11" fillId="0" borderId="0" xfId="18" applyAlignment="1">
      <alignment horizontal="center"/>
    </xf>
    <xf numFmtId="0" fontId="11" fillId="0" borderId="0" xfId="18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Alignment="1">
      <alignment horizontal="left"/>
    </xf>
    <xf numFmtId="164" fontId="2" fillId="0" borderId="0" xfId="1" applyNumberFormat="1" applyAlignment="1">
      <alignment horizontal="left"/>
    </xf>
    <xf numFmtId="0" fontId="2" fillId="0" borderId="0" xfId="1" applyAlignment="1">
      <alignment horizontal="right"/>
    </xf>
    <xf numFmtId="0" fontId="0" fillId="0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6" fillId="6" borderId="0" xfId="15" applyFont="1" applyFill="1" applyProtection="1">
      <protection locked="0"/>
    </xf>
    <xf numFmtId="0" fontId="0" fillId="6" borderId="0" xfId="0" applyFill="1"/>
    <xf numFmtId="0" fontId="0" fillId="0" borderId="0" xfId="0" applyAlignment="1">
      <alignment horizontal="left" indent="1"/>
    </xf>
    <xf numFmtId="10" fontId="0" fillId="0" borderId="0" xfId="0" applyNumberFormat="1"/>
    <xf numFmtId="164" fontId="0" fillId="0" borderId="0" xfId="0" applyNumberFormat="1"/>
    <xf numFmtId="0" fontId="8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10" fillId="5" borderId="0" xfId="1" applyFont="1" applyFill="1" applyAlignment="1">
      <alignment horizontal="center" vertical="center"/>
    </xf>
  </cellXfs>
  <cellStyles count="19">
    <cellStyle name="Millares 2" xfId="4"/>
    <cellStyle name="Millares 3" xfId="10"/>
    <cellStyle name="Millares 5" xfId="6"/>
    <cellStyle name="Millares 6" xfId="12"/>
    <cellStyle name="Moneda [0] 2" xfId="8"/>
    <cellStyle name="Moneda 2" xfId="13"/>
    <cellStyle name="Moneda 3" xfId="2"/>
    <cellStyle name="Moneda 3 2" xfId="17"/>
    <cellStyle name="Moneda 4 3" xfId="16"/>
    <cellStyle name="Moneda 5" xfId="3"/>
    <cellStyle name="Moneda 6" xfId="7"/>
    <cellStyle name="Normal" xfId="0" builtinId="0"/>
    <cellStyle name="Normal 2" xfId="5"/>
    <cellStyle name="Normal 2 2" xfId="15"/>
    <cellStyle name="Normal 3" xfId="1"/>
    <cellStyle name="Normal 4" xfId="14"/>
    <cellStyle name="Normal 4 2" xfId="18"/>
    <cellStyle name="Normal 6" xfId="11"/>
    <cellStyle name="Porcentaj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[INFORMES DINAMICOS Y SUB-TOTALES.xlsx]tabla dinamica 6!Tabla dinámica6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2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solidFill>
            <a:schemeClr val="accent3"/>
          </a:solidFill>
          <a:ln>
            <a:noFill/>
          </a:ln>
          <a:effectLst/>
          <a:sp3d/>
        </c:spPr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'tabla dinamica 6'!$B$3</c:f>
              <c:strCache>
                <c:ptCount val="1"/>
                <c:pt idx="0">
                  <c:v> Ventas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'tabla dinamica 6'!$A$4:$A$6</c:f>
              <c:multiLvlStrCache>
                <c:ptCount val="1"/>
                <c:lvl>
                  <c:pt idx="0">
                    <c:v>Separada</c:v>
                  </c:pt>
                </c:lvl>
                <c:lvl>
                  <c:pt idx="0">
                    <c:v>Femenino</c:v>
                  </c:pt>
                </c:lvl>
              </c:multiLvlStrCache>
            </c:multiLvlStrRef>
          </c:cat>
          <c:val>
            <c:numRef>
              <c:f>'tabla dinamica 6'!$B$4:$B$6</c:f>
              <c:numCache>
                <c:formatCode>General</c:formatCode>
                <c:ptCount val="1"/>
                <c:pt idx="0">
                  <c:v>1800000</c:v>
                </c:pt>
              </c:numCache>
            </c:numRef>
          </c:val>
        </c:ser>
        <c:ser>
          <c:idx val="1"/>
          <c:order val="1"/>
          <c:tx>
            <c:strRef>
              <c:f>'tabla dinamica 6'!$C$3</c:f>
              <c:strCache>
                <c:ptCount val="1"/>
                <c:pt idx="0">
                  <c:v> comision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'tabla dinamica 6'!$A$4:$A$6</c:f>
              <c:multiLvlStrCache>
                <c:ptCount val="1"/>
                <c:lvl>
                  <c:pt idx="0">
                    <c:v>Separada</c:v>
                  </c:pt>
                </c:lvl>
                <c:lvl>
                  <c:pt idx="0">
                    <c:v>Femenino</c:v>
                  </c:pt>
                </c:lvl>
              </c:multiLvlStrCache>
            </c:multiLvlStrRef>
          </c:cat>
          <c:val>
            <c:numRef>
              <c:f>'tabla dinamica 6'!$C$4:$C$6</c:f>
              <c:numCache>
                <c:formatCode>"$"\ #,##0</c:formatCode>
                <c:ptCount val="1"/>
                <c:pt idx="0">
                  <c:v>180000</c:v>
                </c:pt>
              </c:numCache>
            </c:numRef>
          </c:val>
        </c:ser>
        <c:ser>
          <c:idx val="2"/>
          <c:order val="2"/>
          <c:tx>
            <c:strRef>
              <c:f>'tabla dinamica 6'!$D$3</c:f>
              <c:strCache>
                <c:ptCount val="1"/>
                <c:pt idx="0">
                  <c:v>Suma de iva1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multiLvlStrRef>
              <c:f>'tabla dinamica 6'!$A$4:$A$6</c:f>
              <c:multiLvlStrCache>
                <c:ptCount val="1"/>
                <c:lvl>
                  <c:pt idx="0">
                    <c:v>Separada</c:v>
                  </c:pt>
                </c:lvl>
                <c:lvl>
                  <c:pt idx="0">
                    <c:v>Femenino</c:v>
                  </c:pt>
                </c:lvl>
              </c:multiLvlStrCache>
            </c:multiLvlStrRef>
          </c:cat>
          <c:val>
            <c:numRef>
              <c:f>'tabla dinamica 6'!$D$4:$D$6</c:f>
              <c:numCache>
                <c:formatCode>"$"\ #,##0</c:formatCode>
                <c:ptCount val="1"/>
                <c:pt idx="0">
                  <c:v>288000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765120"/>
        <c:axId val="63967616"/>
        <c:axId val="0"/>
      </c:bar3DChart>
      <c:catAx>
        <c:axId val="6376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3967616"/>
        <c:crosses val="autoZero"/>
        <c:auto val="1"/>
        <c:lblAlgn val="ctr"/>
        <c:lblOffset val="100"/>
        <c:noMultiLvlLbl val="0"/>
      </c:catAx>
      <c:valAx>
        <c:axId val="6396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376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2</xdr:row>
      <xdr:rowOff>4761</xdr:rowOff>
    </xdr:from>
    <xdr:to>
      <xdr:col>12</xdr:col>
      <xdr:colOff>114300</xdr:colOff>
      <xdr:row>20</xdr:row>
      <xdr:rowOff>85724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4-09" refreshedDate="41904.820644675929" createdVersion="5" refreshedVersion="5" minRefreshableVersion="3" recordCount="53">
  <cacheSource type="worksheet">
    <worksheetSource ref="A1:L54" sheet="PLANILLA 1"/>
  </cacheSource>
  <cacheFields count="14">
    <cacheField name="Nombre" numFmtId="0">
      <sharedItems/>
    </cacheField>
    <cacheField name="Apellido" numFmtId="0">
      <sharedItems/>
    </cacheField>
    <cacheField name="Ciudad" numFmtId="0">
      <sharedItems count="10">
        <s v="Armenia"/>
        <s v="Mariquita"/>
        <s v="lorica"/>
        <s v="Barranquilla"/>
        <s v="Mompos"/>
        <s v="Bogotá"/>
        <s v="Cali"/>
        <s v="Cartagena"/>
        <s v="Medellin"/>
        <s v="Sampues"/>
      </sharedItems>
    </cacheField>
    <cacheField name="Sexo" numFmtId="0">
      <sharedItems count="2">
        <s v="Femenino"/>
        <s v="masculino"/>
      </sharedItems>
    </cacheField>
    <cacheField name="Edad" numFmtId="0">
      <sharedItems containsSemiMixedTypes="0" containsString="0" containsNumber="1" containsInteger="1" minValue="16" maxValue="60"/>
    </cacheField>
    <cacheField name="Estado Civil" numFmtId="0">
      <sharedItems count="7">
        <s v="Soltera"/>
        <s v="Casada"/>
        <s v="Viuda"/>
        <s v="Separada"/>
        <s v="Soltero"/>
        <s v="Casado"/>
        <s v="Viudo"/>
      </sharedItems>
    </cacheField>
    <cacheField name="Estrato" numFmtId="0">
      <sharedItems containsSemiMixedTypes="0" containsString="0" containsNumber="1" containsInteger="1" minValue="1" maxValue="6" count="6">
        <n v="4"/>
        <n v="3"/>
        <n v="2"/>
        <n v="5"/>
        <n v="1"/>
        <n v="6"/>
      </sharedItems>
    </cacheField>
    <cacheField name="FechaRegistro" numFmtId="15">
      <sharedItems containsSemiMixedTypes="0" containsNonDate="0" containsDate="1" containsString="0" minDate="1899-12-31T00:00:00" maxDate="2010-11-22T00:00:00"/>
    </cacheField>
    <cacheField name="Ventas" numFmtId="164">
      <sharedItems containsSemiMixedTypes="0" containsString="0" containsNumber="1" containsInteger="1" minValue="154000" maxValue="6500000"/>
    </cacheField>
    <cacheField name="Descuento" numFmtId="165">
      <sharedItems containsSemiMixedTypes="0" containsString="0" containsNumber="1" minValue="9240" maxValue="390000"/>
    </cacheField>
    <cacheField name="Iva" numFmtId="166">
      <sharedItems containsSemiMixedTypes="0" containsString="0" containsNumber="1" minValue="24640" maxValue="1040000"/>
    </cacheField>
    <cacheField name="Valor Neto" numFmtId="164">
      <sharedItems containsSemiMixedTypes="0" containsString="0" containsNumber="1" minValue="169400" maxValue="7150000"/>
    </cacheField>
    <cacheField name="comision" numFmtId="0" formula="Ventas*10%" databaseField="0"/>
    <cacheField name="iva2" numFmtId="0" formula="Ventas*16%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3">
  <r>
    <s v="Daniela"/>
    <s v="Valencia"/>
    <x v="0"/>
    <x v="0"/>
    <n v="20"/>
    <x v="0"/>
    <x v="0"/>
    <d v="2010-02-18T00:00:00"/>
    <n v="365000"/>
    <n v="21900"/>
    <n v="58400"/>
    <n v="401500"/>
  </r>
  <r>
    <s v="Luisa"/>
    <s v="Pérez"/>
    <x v="0"/>
    <x v="0"/>
    <n v="22"/>
    <x v="1"/>
    <x v="1"/>
    <d v="2009-01-15T00:00:00"/>
    <n v="550000"/>
    <n v="33000"/>
    <n v="88000"/>
    <n v="605000"/>
  </r>
  <r>
    <s v="Laura"/>
    <s v="Bisbal"/>
    <x v="0"/>
    <x v="0"/>
    <n v="22"/>
    <x v="0"/>
    <x v="2"/>
    <d v="2009-03-16T00:00:00"/>
    <n v="550000"/>
    <n v="33000"/>
    <n v="88000"/>
    <n v="605000"/>
  </r>
  <r>
    <s v="Bibiana"/>
    <s v="Pérez"/>
    <x v="0"/>
    <x v="0"/>
    <n v="22"/>
    <x v="2"/>
    <x v="1"/>
    <d v="2010-08-10T00:00:00"/>
    <n v="1500000"/>
    <n v="90000"/>
    <n v="240000"/>
    <n v="1650000"/>
  </r>
  <r>
    <s v="Bibiana"/>
    <s v="Pérez"/>
    <x v="1"/>
    <x v="0"/>
    <n v="23"/>
    <x v="2"/>
    <x v="0"/>
    <d v="2010-08-11T00:00:00"/>
    <n v="1500001"/>
    <n v="90000.06"/>
    <n v="240000.16"/>
    <n v="1650001.0999999999"/>
  </r>
  <r>
    <s v="Laura"/>
    <s v="Tejada"/>
    <x v="0"/>
    <x v="0"/>
    <n v="55"/>
    <x v="1"/>
    <x v="0"/>
    <d v="2010-01-15T00:00:00"/>
    <n v="2500000"/>
    <n v="150000"/>
    <n v="400000"/>
    <n v="2750000"/>
  </r>
  <r>
    <s v="daniel"/>
    <s v="franco"/>
    <x v="2"/>
    <x v="1"/>
    <n v="56"/>
    <x v="1"/>
    <x v="3"/>
    <d v="2010-01-16T00:00:00"/>
    <n v="2500001"/>
    <n v="150000.06"/>
    <n v="400000.16000000003"/>
    <n v="2750001.1"/>
  </r>
  <r>
    <s v="Laura"/>
    <s v="Mebarak"/>
    <x v="3"/>
    <x v="0"/>
    <n v="40"/>
    <x v="1"/>
    <x v="3"/>
    <d v="2010-01-15T00:00:00"/>
    <n v="875000"/>
    <n v="52500"/>
    <n v="140000"/>
    <n v="962500"/>
  </r>
  <r>
    <s v="Mónica"/>
    <s v="Bisbal"/>
    <x v="3"/>
    <x v="0"/>
    <n v="22"/>
    <x v="1"/>
    <x v="2"/>
    <d v="2009-10-21T00:00:00"/>
    <n v="1000000"/>
    <n v="60000"/>
    <n v="160000"/>
    <n v="1100000"/>
  </r>
  <r>
    <s v="Mónica"/>
    <s v="Bisbal"/>
    <x v="4"/>
    <x v="0"/>
    <n v="23"/>
    <x v="1"/>
    <x v="1"/>
    <d v="2009-10-22T00:00:00"/>
    <n v="1000001"/>
    <n v="60000.06"/>
    <n v="160000.16"/>
    <n v="1100001.0999999999"/>
  </r>
  <r>
    <s v="Bibiana"/>
    <s v="Moreno"/>
    <x v="3"/>
    <x v="0"/>
    <n v="28"/>
    <x v="3"/>
    <x v="0"/>
    <d v="2009-04-19T00:00:00"/>
    <n v="1800000"/>
    <n v="108000"/>
    <n v="288000"/>
    <n v="1980000"/>
  </r>
  <r>
    <s v="Shakira"/>
    <s v="Mebarak"/>
    <x v="3"/>
    <x v="0"/>
    <n v="28"/>
    <x v="0"/>
    <x v="3"/>
    <d v="2010-02-12T00:00:00"/>
    <n v="3000000"/>
    <n v="180000"/>
    <n v="480000"/>
    <n v="3300000"/>
  </r>
  <r>
    <s v="Laura"/>
    <s v="Curiel"/>
    <x v="5"/>
    <x v="0"/>
    <n v="21"/>
    <x v="0"/>
    <x v="1"/>
    <d v="2009-03-16T00:00:00"/>
    <n v="750000"/>
    <n v="45000"/>
    <n v="120000"/>
    <n v="825000"/>
  </r>
  <r>
    <s v="Melissa"/>
    <s v="Bisbal"/>
    <x v="5"/>
    <x v="0"/>
    <n v="31"/>
    <x v="1"/>
    <x v="0"/>
    <d v="2010-01-30T00:00:00"/>
    <n v="2500000"/>
    <n v="150000"/>
    <n v="400000"/>
    <n v="2750000"/>
  </r>
  <r>
    <s v="Angela"/>
    <s v="López"/>
    <x v="6"/>
    <x v="0"/>
    <n v="33"/>
    <x v="1"/>
    <x v="2"/>
    <d v="2009-03-16T00:00:00"/>
    <n v="700000"/>
    <n v="42000"/>
    <n v="112000"/>
    <n v="770000"/>
  </r>
  <r>
    <s v="Claudia"/>
    <s v="Lopera"/>
    <x v="6"/>
    <x v="0"/>
    <n v="18"/>
    <x v="0"/>
    <x v="3"/>
    <d v="2009-01-21T00:00:00"/>
    <n v="750000"/>
    <n v="45000"/>
    <n v="120000"/>
    <n v="825000"/>
  </r>
  <r>
    <s v="Andrea"/>
    <s v="Mebarak"/>
    <x v="7"/>
    <x v="0"/>
    <n v="33"/>
    <x v="1"/>
    <x v="4"/>
    <d v="2009-01-15T00:00:00"/>
    <n v="350000"/>
    <n v="21000"/>
    <n v="56000"/>
    <n v="385000"/>
  </r>
  <r>
    <s v="María"/>
    <s v="López"/>
    <x v="7"/>
    <x v="0"/>
    <n v="20"/>
    <x v="0"/>
    <x v="0"/>
    <d v="2009-03-16T00:00:00"/>
    <n v="450000"/>
    <n v="27000"/>
    <n v="72000"/>
    <n v="495000"/>
  </r>
  <r>
    <s v="Marcela"/>
    <s v="Agudelo"/>
    <x v="7"/>
    <x v="0"/>
    <n v="55"/>
    <x v="1"/>
    <x v="4"/>
    <d v="2009-08-10T00:00:00"/>
    <n v="1000000"/>
    <n v="60000"/>
    <n v="160000"/>
    <n v="1100000"/>
  </r>
  <r>
    <s v="María"/>
    <s v="Aristizabal"/>
    <x v="7"/>
    <x v="0"/>
    <n v="33"/>
    <x v="2"/>
    <x v="3"/>
    <d v="2010-01-15T00:00:00"/>
    <n v="3000000"/>
    <n v="180000"/>
    <n v="480000"/>
    <n v="3300000"/>
  </r>
  <r>
    <s v="Melissa"/>
    <s v="Tejada"/>
    <x v="7"/>
    <x v="0"/>
    <n v="19"/>
    <x v="0"/>
    <x v="0"/>
    <d v="2010-07-25T00:00:00"/>
    <n v="3652000"/>
    <n v="219120"/>
    <n v="584320"/>
    <n v="4017200"/>
  </r>
  <r>
    <s v="Bibiana"/>
    <s v="Bisbal"/>
    <x v="8"/>
    <x v="0"/>
    <n v="25"/>
    <x v="2"/>
    <x v="1"/>
    <d v="2010-02-18T00:00:00"/>
    <n v="2500000"/>
    <n v="150000"/>
    <n v="400000"/>
    <n v="2750000"/>
  </r>
  <r>
    <s v="Daniela"/>
    <s v="Montoya"/>
    <x v="8"/>
    <x v="0"/>
    <n v="46"/>
    <x v="0"/>
    <x v="0"/>
    <d v="2010-02-12T00:00:00"/>
    <n v="1500000"/>
    <n v="90000"/>
    <n v="240000"/>
    <n v="1650000"/>
  </r>
  <r>
    <s v="Melissa"/>
    <s v="Aristizabal"/>
    <x v="8"/>
    <x v="0"/>
    <n v="25"/>
    <x v="2"/>
    <x v="0"/>
    <d v="2009-09-21T00:00:00"/>
    <n v="3650000"/>
    <n v="219000"/>
    <n v="584000"/>
    <n v="4015000"/>
  </r>
  <r>
    <s v="Veronica"/>
    <s v="Henao"/>
    <x v="8"/>
    <x v="0"/>
    <n v="16"/>
    <x v="0"/>
    <x v="1"/>
    <d v="2010-04-10T00:00:00"/>
    <n v="4512000"/>
    <n v="270720"/>
    <n v="721920"/>
    <n v="4963200"/>
  </r>
  <r>
    <s v="Alberto"/>
    <s v="Montoya"/>
    <x v="0"/>
    <x v="1"/>
    <n v="20"/>
    <x v="4"/>
    <x v="1"/>
    <d v="2010-07-25T00:00:00"/>
    <n v="350000"/>
    <n v="21000"/>
    <n v="56000"/>
    <n v="385000"/>
  </r>
  <r>
    <s v="David"/>
    <s v="López"/>
    <x v="0"/>
    <x v="1"/>
    <n v="22"/>
    <x v="4"/>
    <x v="2"/>
    <d v="2009-01-21T00:00:00"/>
    <n v="850000"/>
    <n v="51000"/>
    <n v="136000"/>
    <n v="935000"/>
  </r>
  <r>
    <s v="Juan"/>
    <s v="Agudelo"/>
    <x v="3"/>
    <x v="1"/>
    <n v="17"/>
    <x v="4"/>
    <x v="2"/>
    <d v="2009-01-25T00:00:00"/>
    <n v="364100"/>
    <n v="21846"/>
    <n v="58256"/>
    <n v="400510"/>
  </r>
  <r>
    <s v="David"/>
    <s v="Montoya"/>
    <x v="3"/>
    <x v="1"/>
    <n v="22"/>
    <x v="5"/>
    <x v="0"/>
    <d v="2009-04-10T00:00:00"/>
    <n v="1500000"/>
    <n v="90000"/>
    <n v="240000"/>
    <n v="1650000"/>
  </r>
  <r>
    <s v="David"/>
    <s v="Agudelo"/>
    <x v="5"/>
    <x v="1"/>
    <n v="22"/>
    <x v="4"/>
    <x v="0"/>
    <d v="2010-02-18T00:00:00"/>
    <n v="350000"/>
    <n v="21000"/>
    <n v="56000"/>
    <n v="385000"/>
  </r>
  <r>
    <s v="Juan"/>
    <s v="Pérez"/>
    <x v="5"/>
    <x v="1"/>
    <n v="25"/>
    <x v="5"/>
    <x v="0"/>
    <d v="2009-09-21T00:00:00"/>
    <n v="1000000"/>
    <n v="60000"/>
    <n v="160000"/>
    <n v="1100000"/>
  </r>
  <r>
    <s v="Ricardo"/>
    <s v="Mebarak"/>
    <x v="5"/>
    <x v="1"/>
    <n v="25"/>
    <x v="4"/>
    <x v="2"/>
    <d v="2010-04-10T00:00:00"/>
    <n v="2500000"/>
    <n v="150000"/>
    <n v="400000"/>
    <n v="2750000"/>
  </r>
  <r>
    <s v="Pedro"/>
    <s v="Pérez"/>
    <x v="5"/>
    <x v="1"/>
    <n v="40"/>
    <x v="5"/>
    <x v="3"/>
    <d v="2009-01-30T00:00:00"/>
    <n v="3200000"/>
    <n v="192000"/>
    <n v="512000"/>
    <n v="3520000"/>
  </r>
  <r>
    <s v="Carlos"/>
    <s v="Henao"/>
    <x v="5"/>
    <x v="1"/>
    <n v="29"/>
    <x v="4"/>
    <x v="0"/>
    <d v="2009-12-18T00:00:00"/>
    <n v="3500000"/>
    <n v="210000"/>
    <n v="560000"/>
    <n v="3850000"/>
  </r>
  <r>
    <s v="Alberto"/>
    <s v="Plaza"/>
    <x v="5"/>
    <x v="1"/>
    <n v="47"/>
    <x v="5"/>
    <x v="0"/>
    <d v="2009-01-25T00:00:00"/>
    <n v="6500000"/>
    <n v="390000"/>
    <n v="1040000"/>
    <n v="7150000"/>
  </r>
  <r>
    <s v="Carlos"/>
    <s v="Bisbal"/>
    <x v="6"/>
    <x v="1"/>
    <n v="18"/>
    <x v="4"/>
    <x v="1"/>
    <d v="2009-06-10T00:00:00"/>
    <n v="354100"/>
    <n v="21246"/>
    <n v="56656"/>
    <n v="389510"/>
  </r>
  <r>
    <s v="Jorge"/>
    <s v="Valencia"/>
    <x v="6"/>
    <x v="1"/>
    <n v="22"/>
    <x v="4"/>
    <x v="1"/>
    <d v="2009-04-19T00:00:00"/>
    <n v="850000"/>
    <n v="51000"/>
    <n v="136000"/>
    <n v="935000"/>
  </r>
  <r>
    <s v="David"/>
    <s v="Agudelo"/>
    <x v="6"/>
    <x v="1"/>
    <n v="16"/>
    <x v="4"/>
    <x v="1"/>
    <d v="2010-11-21T00:00:00"/>
    <n v="3650000"/>
    <n v="219000"/>
    <n v="584000"/>
    <n v="4015000"/>
  </r>
  <r>
    <s v="David"/>
    <s v="Bisbal"/>
    <x v="7"/>
    <x v="1"/>
    <n v="40"/>
    <x v="6"/>
    <x v="1"/>
    <d v="2010-07-25T00:00:00"/>
    <n v="1500000"/>
    <n v="90000"/>
    <n v="240000"/>
    <n v="1650000"/>
  </r>
  <r>
    <s v="David"/>
    <s v="López"/>
    <x v="7"/>
    <x v="1"/>
    <n v="30"/>
    <x v="4"/>
    <x v="0"/>
    <d v="2009-01-21T00:00:00"/>
    <n v="2500000"/>
    <n v="150000"/>
    <n v="400000"/>
    <n v="2750000"/>
  </r>
  <r>
    <s v="Pedro"/>
    <s v="Montoya"/>
    <x v="7"/>
    <x v="1"/>
    <n v="60"/>
    <x v="6"/>
    <x v="0"/>
    <d v="2009-02-18T00:00:00"/>
    <n v="3200000"/>
    <n v="192000"/>
    <n v="512000"/>
    <n v="3520000"/>
  </r>
  <r>
    <s v="Andrés"/>
    <s v="Bisbal"/>
    <x v="8"/>
    <x v="1"/>
    <n v="25"/>
    <x v="4"/>
    <x v="0"/>
    <d v="2010-01-15T00:00:00"/>
    <n v="2500000"/>
    <n v="150000"/>
    <n v="400000"/>
    <n v="2750000"/>
  </r>
  <r>
    <s v="David"/>
    <s v="Bisbal"/>
    <x v="8"/>
    <x v="1"/>
    <n v="25"/>
    <x v="4"/>
    <x v="3"/>
    <d v="2009-04-10T00:00:00"/>
    <n v="2500000"/>
    <n v="150000"/>
    <n v="400000"/>
    <n v="2750000"/>
  </r>
  <r>
    <s v="David"/>
    <s v="Civera"/>
    <x v="8"/>
    <x v="1"/>
    <n v="30"/>
    <x v="6"/>
    <x v="5"/>
    <d v="2009-04-19T00:00:00"/>
    <n v="3650000"/>
    <n v="219000"/>
    <n v="584000"/>
    <n v="4015000"/>
  </r>
  <r>
    <s v="David"/>
    <s v="Henao"/>
    <x v="8"/>
    <x v="1"/>
    <n v="50"/>
    <x v="4"/>
    <x v="2"/>
    <d v="2009-03-16T00:00:00"/>
    <n v="350000"/>
    <n v="21000"/>
    <n v="56000"/>
    <n v="385000"/>
  </r>
  <r>
    <s v="David"/>
    <s v="López"/>
    <x v="8"/>
    <x v="1"/>
    <n v="33"/>
    <x v="5"/>
    <x v="2"/>
    <d v="1933-09-15T00:00:00"/>
    <n v="255000"/>
    <n v="15300"/>
    <n v="40800"/>
    <n v="280500"/>
  </r>
  <r>
    <s v="David"/>
    <s v="Montoya"/>
    <x v="8"/>
    <x v="1"/>
    <n v="60"/>
    <x v="5"/>
    <x v="3"/>
    <d v="2010-01-15T00:00:00"/>
    <n v="2300000"/>
    <n v="138000"/>
    <n v="368000"/>
    <n v="2530000"/>
  </r>
  <r>
    <s v="Esteban"/>
    <s v="Aristizabal"/>
    <x v="8"/>
    <x v="1"/>
    <n v="29"/>
    <x v="4"/>
    <x v="5"/>
    <d v="2009-10-21T00:00:00"/>
    <n v="3600000"/>
    <n v="216000"/>
    <n v="576000"/>
    <n v="3960000"/>
  </r>
  <r>
    <s v="Juan"/>
    <s v="Bisbal"/>
    <x v="8"/>
    <x v="1"/>
    <n v="21"/>
    <x v="4"/>
    <x v="0"/>
    <d v="2009-01-21T00:00:00"/>
    <n v="154000"/>
    <n v="9240"/>
    <n v="24640"/>
    <n v="169400"/>
  </r>
  <r>
    <s v="Juan"/>
    <s v="Montoya"/>
    <x v="8"/>
    <x v="1"/>
    <n v="33"/>
    <x v="6"/>
    <x v="0"/>
    <d v="1899-12-31T00:00:00"/>
    <n v="2500000"/>
    <n v="150000"/>
    <n v="400000"/>
    <n v="2750000"/>
  </r>
  <r>
    <s v="Mario"/>
    <s v="Pérez"/>
    <x v="8"/>
    <x v="1"/>
    <n v="25"/>
    <x v="4"/>
    <x v="0"/>
    <d v="2009-01-15T00:00:00"/>
    <n v="265100"/>
    <n v="15906"/>
    <n v="42416"/>
    <n v="291610"/>
  </r>
  <r>
    <s v="Ricardo"/>
    <s v="Montoya"/>
    <x v="8"/>
    <x v="1"/>
    <n v="26"/>
    <x v="6"/>
    <x v="0"/>
    <d v="2010-08-10T00:00:00"/>
    <n v="1600000"/>
    <n v="96000"/>
    <n v="256000"/>
    <n v="1760000"/>
  </r>
  <r>
    <s v="Jorge"/>
    <s v="Montoya"/>
    <x v="9"/>
    <x v="1"/>
    <n v="27"/>
    <x v="5"/>
    <x v="3"/>
    <d v="2010-08-11T00:00:00"/>
    <n v="1600001"/>
    <n v="96000.06"/>
    <n v="256000.16"/>
    <n v="1760001.0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B14" firstHeaderRow="1" firstDataRow="1" firstDataCol="1"/>
  <pivotFields count="14">
    <pivotField showAll="0"/>
    <pivotField showAll="0"/>
    <pivotField axis="axisRow" dataField="1" showAll="0">
      <items count="11">
        <item x="0"/>
        <item x="3"/>
        <item x="5"/>
        <item x="6"/>
        <item x="7"/>
        <item x="1"/>
        <item x="8"/>
        <item x="4"/>
        <item x="9"/>
        <item x="2"/>
        <item t="default"/>
      </items>
    </pivotField>
    <pivotField showAll="0"/>
    <pivotField showAll="0"/>
    <pivotField showAll="0"/>
    <pivotField showAll="0"/>
    <pivotField numFmtId="15" showAll="0"/>
    <pivotField numFmtId="164" showAll="0"/>
    <pivotField numFmtId="165" showAll="0"/>
    <pivotField numFmtId="166" showAll="0"/>
    <pivotField numFmtId="164" showAll="0"/>
    <pivotField dragToRow="0" dragToCol="0" dragToPage="0" showAll="0" defaultSubtotal="0"/>
    <pivotField dragToRow="0" dragToCol="0" dragToPage="0" showAll="0" defaultSubtotal="0"/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Cuenta de Ciudad" fld="2" subtotal="count" baseField="2" baseItem="0"/>
  </dataFields>
  <pivotTableStyleInfo name="PivotStyleDark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H15" firstHeaderRow="1" firstDataRow="2" firstDataCol="1"/>
  <pivotFields count="14">
    <pivotField showAll="0"/>
    <pivotField showAll="0"/>
    <pivotField axis="axisRow" showAll="0">
      <items count="11">
        <item x="0"/>
        <item x="3"/>
        <item x="5"/>
        <item x="6"/>
        <item x="7"/>
        <item x="1"/>
        <item x="8"/>
        <item x="4"/>
        <item x="9"/>
        <item x="2"/>
        <item t="default"/>
      </items>
    </pivotField>
    <pivotField showAll="0"/>
    <pivotField showAll="0"/>
    <pivotField showAll="0"/>
    <pivotField axis="axisCol" showAll="0">
      <items count="7">
        <item x="4"/>
        <item x="2"/>
        <item x="1"/>
        <item x="0"/>
        <item x="3"/>
        <item x="5"/>
        <item t="default"/>
      </items>
    </pivotField>
    <pivotField numFmtId="15" showAll="0"/>
    <pivotField dataField="1" numFmtId="164" showAll="0"/>
    <pivotField numFmtId="165" showAll="0"/>
    <pivotField numFmtId="166" showAll="0"/>
    <pivotField numFmtId="164" showAll="0"/>
    <pivotField dragToRow="0" dragToCol="0" dragToPage="0" showAll="0" defaultSubtotal="0"/>
    <pivotField dragToRow="0" dragToCol="0" dragToPage="0" showAll="0" defaultSubtotal="0"/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6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a de Ventas" fld="8" baseField="0" baseItem="0"/>
  </dataFields>
  <pivotTableStyleInfo name="PivotStyleDark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 dinámica3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H12" firstHeaderRow="1" firstDataRow="2" firstDataCol="1" rowPageCount="1" colPageCount="1"/>
  <pivotFields count="14">
    <pivotField showAll="0"/>
    <pivotField showAll="0"/>
    <pivotField axis="axisPage" multipleItemSelectionAllowed="1" showAll="0">
      <items count="11">
        <item x="0"/>
        <item x="3"/>
        <item x="5"/>
        <item x="6"/>
        <item x="7"/>
        <item x="1"/>
        <item x="8"/>
        <item x="4"/>
        <item x="9"/>
        <item x="2"/>
        <item t="default"/>
      </items>
    </pivotField>
    <pivotField showAll="0"/>
    <pivotField showAll="0"/>
    <pivotField axis="axisRow" showAll="0">
      <items count="8">
        <item x="1"/>
        <item x="5"/>
        <item x="3"/>
        <item x="0"/>
        <item x="4"/>
        <item x="2"/>
        <item x="6"/>
        <item t="default"/>
      </items>
    </pivotField>
    <pivotField axis="axisCol" showAll="0">
      <items count="7">
        <item x="4"/>
        <item x="2"/>
        <item x="1"/>
        <item x="0"/>
        <item x="3"/>
        <item x="5"/>
        <item t="default"/>
      </items>
    </pivotField>
    <pivotField numFmtId="15" showAll="0"/>
    <pivotField numFmtId="164" showAll="0"/>
    <pivotField numFmtId="165" showAll="0"/>
    <pivotField numFmtId="166" showAll="0"/>
    <pivotField dataField="1" numFmtId="164" showAll="0"/>
    <pivotField dragToRow="0" dragToCol="0" dragToPage="0" showAll="0" defaultSubtotal="0"/>
    <pivotField dragToRow="0" dragToCol="0" dragToPage="0" showAll="0" defaultSubtotal="0"/>
  </pivotFields>
  <rowFields count="1">
    <field x="5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6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1">
    <pageField fld="2" hier="-1"/>
  </pageFields>
  <dataFields count="1">
    <dataField name="Promedio de Valor Neto" fld="11" subtotal="average" baseField="5" baseItem="0"/>
  </dataFields>
  <pivotTableStyleInfo name="PivotStyleDark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a dinámica4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I15" firstHeaderRow="1" firstDataRow="2" firstDataCol="1" rowPageCount="1" colPageCount="1"/>
  <pivotFields count="14">
    <pivotField showAll="0"/>
    <pivotField showAll="0"/>
    <pivotField axis="axisRow" showAll="0">
      <items count="11">
        <item x="0"/>
        <item x="3"/>
        <item x="5"/>
        <item x="6"/>
        <item x="7"/>
        <item x="1"/>
        <item x="8"/>
        <item x="4"/>
        <item x="9"/>
        <item x="2"/>
        <item t="default"/>
      </items>
    </pivotField>
    <pivotField axis="axisPage" multipleItemSelectionAllowed="1" showAll="0">
      <items count="3">
        <item x="0"/>
        <item x="1"/>
        <item t="default"/>
      </items>
    </pivotField>
    <pivotField showAll="0"/>
    <pivotField axis="axisCol" showAll="0">
      <items count="8">
        <item x="1"/>
        <item x="5"/>
        <item x="3"/>
        <item x="0"/>
        <item x="4"/>
        <item x="2"/>
        <item x="6"/>
        <item t="default"/>
      </items>
    </pivotField>
    <pivotField showAll="0"/>
    <pivotField numFmtId="15" showAll="0"/>
    <pivotField dataField="1" numFmtId="164" showAll="0"/>
    <pivotField numFmtId="165" showAll="0"/>
    <pivotField numFmtId="166" showAll="0"/>
    <pivotField numFmtId="164" showAll="0"/>
    <pivotField dragToRow="0" dragToCol="0" dragToPage="0" showAll="0" defaultSubtotal="0"/>
    <pivotField dragToRow="0" dragToCol="0" dragToPage="0" showAll="0" defaultSubtotal="0"/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5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3" hier="-1"/>
  </pageFields>
  <dataFields count="1">
    <dataField name="Suma de Ventas" fld="8" baseField="0" baseItem="0"/>
  </dataFields>
  <pivotTableStyleInfo name="PivotStyleDark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a dinámica5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H15" firstHeaderRow="1" firstDataRow="2" firstDataCol="1"/>
  <pivotFields count="14">
    <pivotField showAll="0"/>
    <pivotField showAll="0"/>
    <pivotField axis="axisRow" showAll="0">
      <items count="11">
        <item x="0"/>
        <item x="3"/>
        <item x="5"/>
        <item x="6"/>
        <item x="7"/>
        <item x="1"/>
        <item x="8"/>
        <item x="4"/>
        <item x="9"/>
        <item x="2"/>
        <item t="default"/>
      </items>
    </pivotField>
    <pivotField showAll="0"/>
    <pivotField showAll="0"/>
    <pivotField showAll="0"/>
    <pivotField axis="axisCol" showAll="0">
      <items count="7">
        <item x="4"/>
        <item x="2"/>
        <item x="1"/>
        <item x="0"/>
        <item x="3"/>
        <item x="5"/>
        <item t="default"/>
      </items>
    </pivotField>
    <pivotField numFmtId="15" showAll="0"/>
    <pivotField numFmtId="164" showAll="0"/>
    <pivotField numFmtId="165" showAll="0"/>
    <pivotField numFmtId="166" showAll="0"/>
    <pivotField dataField="1" numFmtId="164" showAll="0"/>
    <pivotField dragToRow="0" dragToCol="0" dragToPage="0" showAll="0" defaultSubtotal="0"/>
    <pivotField dragToRow="0" dragToCol="0" dragToPage="0" showAll="0" defaultSubtotal="0"/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6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a de Valor Neto" fld="11" showDataAs="percentOfTotal" baseField="2" baseItem="0" numFmtId="10"/>
  </dataFields>
  <pivotTableStyleInfo name="PivotStyleDark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la dinámica6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2">
  <location ref="A3:D6" firstHeaderRow="0" firstDataRow="1" firstDataCol="1"/>
  <pivotFields count="14">
    <pivotField showAll="0"/>
    <pivotField showAll="0"/>
    <pivotField showAll="0"/>
    <pivotField axis="axisRow" showAll="0">
      <items count="3">
        <item x="0"/>
        <item h="1" x="1"/>
        <item t="default"/>
      </items>
    </pivotField>
    <pivotField showAll="0"/>
    <pivotField axis="axisRow" showAll="0">
      <items count="8">
        <item h="1" x="1"/>
        <item h="1" x="5"/>
        <item x="3"/>
        <item h="1" x="0"/>
        <item h="1" x="4"/>
        <item h="1" x="2"/>
        <item h="1" x="6"/>
        <item t="default"/>
      </items>
    </pivotField>
    <pivotField showAll="0"/>
    <pivotField numFmtId="15" showAll="0"/>
    <pivotField dataField="1" numFmtId="164" showAll="0"/>
    <pivotField numFmtId="165" showAll="0"/>
    <pivotField numFmtId="166" showAll="0"/>
    <pivotField numFmtId="164" showAll="0"/>
    <pivotField dataField="1" dragToRow="0" dragToCol="0" dragToPage="0" showAll="0" defaultSubtotal="0"/>
    <pivotField dataField="1" dragToRow="0" dragToCol="0" dragToPage="0" showAll="0" defaultSubtotal="0"/>
  </pivotFields>
  <rowFields count="2">
    <field x="3"/>
    <field x="5"/>
  </rowFields>
  <rowItems count="3">
    <i>
      <x/>
    </i>
    <i r="1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Ventas" fld="8" baseField="3" baseItem="0"/>
    <dataField name=" comision" fld="12" baseField="3" baseItem="0" numFmtId="164"/>
    <dataField name="Suma de iva1" fld="13" baseField="3" baseItem="0" numFmtId="164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Dark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A11" sqref="A11"/>
    </sheetView>
  </sheetViews>
  <sheetFormatPr baseColWidth="10" defaultRowHeight="14.4" x14ac:dyDescent="0.3"/>
  <sheetData>
    <row r="1" spans="1:13" ht="23.25" x14ac:dyDescent="0.25">
      <c r="A1" s="46" t="s">
        <v>72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3" spans="1:13" ht="23.25" x14ac:dyDescent="0.35">
      <c r="A3" s="47" t="s">
        <v>71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ht="15" x14ac:dyDescent="0.25">
      <c r="A4" s="7"/>
    </row>
    <row r="5" spans="1:13" s="37" customFormat="1" x14ac:dyDescent="0.3">
      <c r="A5" s="41" t="s">
        <v>70</v>
      </c>
      <c r="B5" s="42"/>
      <c r="C5" s="42"/>
      <c r="D5" s="42"/>
      <c r="E5" s="42"/>
      <c r="F5" s="42"/>
    </row>
    <row r="6" spans="1:13" s="37" customFormat="1" x14ac:dyDescent="0.3">
      <c r="A6" s="41" t="s">
        <v>69</v>
      </c>
      <c r="B6" s="42"/>
      <c r="C6" s="42"/>
      <c r="D6" s="42"/>
      <c r="E6" s="42"/>
      <c r="F6" s="42"/>
      <c r="G6" s="42"/>
    </row>
    <row r="7" spans="1:13" x14ac:dyDescent="0.3">
      <c r="A7" s="41" t="s">
        <v>68</v>
      </c>
      <c r="B7" s="42"/>
      <c r="C7" s="42"/>
      <c r="D7" s="42"/>
      <c r="E7" s="42"/>
      <c r="F7" s="42"/>
      <c r="G7" s="42"/>
      <c r="H7" s="42"/>
      <c r="I7" s="42"/>
      <c r="J7" s="42"/>
    </row>
    <row r="8" spans="1:13" x14ac:dyDescent="0.3">
      <c r="A8" s="41" t="s">
        <v>73</v>
      </c>
      <c r="B8" s="42"/>
      <c r="C8" s="42"/>
      <c r="D8" s="42"/>
      <c r="E8" s="42"/>
      <c r="F8" s="42"/>
      <c r="G8" s="42"/>
      <c r="H8" s="42"/>
    </row>
    <row r="9" spans="1:13" ht="15" x14ac:dyDescent="0.25">
      <c r="A9" s="41" t="s">
        <v>67</v>
      </c>
      <c r="B9" s="42"/>
      <c r="C9" s="42"/>
      <c r="D9" s="42"/>
      <c r="E9" s="42"/>
      <c r="F9" s="42"/>
      <c r="G9" s="42"/>
      <c r="H9" s="42"/>
    </row>
    <row r="10" spans="1:13" x14ac:dyDescent="0.3">
      <c r="A10" s="41" t="s">
        <v>66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</row>
    <row r="11" spans="1:13" x14ac:dyDescent="0.3">
      <c r="A11" s="41" t="s">
        <v>65</v>
      </c>
      <c r="B11" s="42"/>
      <c r="C11" s="42"/>
      <c r="D11" s="42"/>
      <c r="E11" s="42"/>
    </row>
    <row r="12" spans="1:13" x14ac:dyDescent="0.3">
      <c r="A12" s="15" t="s">
        <v>91</v>
      </c>
    </row>
  </sheetData>
  <mergeCells count="2">
    <mergeCell ref="A1:M1"/>
    <mergeCell ref="A3:M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01"/>
  <sheetViews>
    <sheetView topLeftCell="A51" zoomScale="110" zoomScaleNormal="110" workbookViewId="0">
      <selection activeCell="F55" sqref="F55"/>
    </sheetView>
  </sheetViews>
  <sheetFormatPr baseColWidth="10" defaultColWidth="11.44140625" defaultRowHeight="12.6" x14ac:dyDescent="0.2"/>
  <cols>
    <col min="1" max="5" width="11.44140625" style="19"/>
    <col min="6" max="6" width="14.109375" style="19" customWidth="1"/>
    <col min="7" max="7" width="11.44140625" style="19"/>
    <col min="8" max="8" width="15.6640625" style="19" customWidth="1"/>
    <col min="9" max="9" width="17" style="19" customWidth="1"/>
    <col min="10" max="16384" width="11.44140625" style="19"/>
  </cols>
  <sheetData>
    <row r="1" spans="1:9" ht="17.25" customHeight="1" x14ac:dyDescent="0.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8</v>
      </c>
      <c r="I1" s="18" t="s">
        <v>74</v>
      </c>
    </row>
    <row r="2" spans="1:9" ht="15" x14ac:dyDescent="0.25">
      <c r="A2" s="20" t="s">
        <v>43</v>
      </c>
      <c r="B2" s="20" t="s">
        <v>24</v>
      </c>
      <c r="C2" s="20" t="s">
        <v>32</v>
      </c>
      <c r="D2" s="20" t="s">
        <v>25</v>
      </c>
      <c r="E2" s="20">
        <v>60</v>
      </c>
      <c r="F2" s="20" t="s">
        <v>57</v>
      </c>
      <c r="G2" s="20">
        <v>4</v>
      </c>
      <c r="H2" s="21">
        <v>3200000</v>
      </c>
      <c r="I2" s="22">
        <f t="shared" ref="I2:I50" si="0">H2*6%</f>
        <v>192000</v>
      </c>
    </row>
    <row r="3" spans="1:9" ht="15" x14ac:dyDescent="0.25">
      <c r="A3" s="20" t="s">
        <v>27</v>
      </c>
      <c r="B3" s="20" t="s">
        <v>24</v>
      </c>
      <c r="C3" s="20" t="s">
        <v>54</v>
      </c>
      <c r="D3" s="20" t="s">
        <v>25</v>
      </c>
      <c r="E3" s="20">
        <v>60</v>
      </c>
      <c r="F3" s="20" t="s">
        <v>33</v>
      </c>
      <c r="G3" s="20">
        <v>5</v>
      </c>
      <c r="H3" s="21">
        <v>2300000</v>
      </c>
      <c r="I3" s="22">
        <f t="shared" si="0"/>
        <v>138000</v>
      </c>
    </row>
    <row r="4" spans="1:9" ht="15" x14ac:dyDescent="0.25">
      <c r="A4" s="20" t="s">
        <v>30</v>
      </c>
      <c r="B4" s="20" t="s">
        <v>31</v>
      </c>
      <c r="C4" s="20" t="s">
        <v>32</v>
      </c>
      <c r="D4" s="20" t="s">
        <v>13</v>
      </c>
      <c r="E4" s="20">
        <v>55</v>
      </c>
      <c r="F4" s="20" t="s">
        <v>19</v>
      </c>
      <c r="G4" s="20">
        <v>1</v>
      </c>
      <c r="H4" s="21">
        <v>1000000</v>
      </c>
      <c r="I4" s="22">
        <f t="shared" si="0"/>
        <v>60000</v>
      </c>
    </row>
    <row r="5" spans="1:9" ht="15" x14ac:dyDescent="0.25">
      <c r="A5" s="20" t="s">
        <v>15</v>
      </c>
      <c r="B5" s="20" t="s">
        <v>22</v>
      </c>
      <c r="C5" s="20" t="s">
        <v>12</v>
      </c>
      <c r="D5" s="20" t="s">
        <v>13</v>
      </c>
      <c r="E5" s="20">
        <v>55</v>
      </c>
      <c r="F5" s="20" t="s">
        <v>19</v>
      </c>
      <c r="G5" s="20">
        <v>4</v>
      </c>
      <c r="H5" s="21">
        <v>2500000</v>
      </c>
      <c r="I5" s="22">
        <f t="shared" si="0"/>
        <v>150000</v>
      </c>
    </row>
    <row r="6" spans="1:9" ht="15" x14ac:dyDescent="0.25">
      <c r="A6" s="20" t="s">
        <v>27</v>
      </c>
      <c r="B6" s="20" t="s">
        <v>45</v>
      </c>
      <c r="C6" s="20" t="s">
        <v>54</v>
      </c>
      <c r="D6" s="20" t="s">
        <v>25</v>
      </c>
      <c r="E6" s="20">
        <v>50</v>
      </c>
      <c r="F6" s="20" t="s">
        <v>26</v>
      </c>
      <c r="G6" s="20">
        <v>1</v>
      </c>
      <c r="H6" s="21">
        <v>350000</v>
      </c>
      <c r="I6" s="22">
        <f t="shared" si="0"/>
        <v>21000</v>
      </c>
    </row>
    <row r="7" spans="1:9" ht="15" x14ac:dyDescent="0.25">
      <c r="A7" s="20" t="s">
        <v>15</v>
      </c>
      <c r="B7" s="20" t="s">
        <v>29</v>
      </c>
      <c r="C7" s="20" t="s">
        <v>21</v>
      </c>
      <c r="D7" s="20" t="s">
        <v>13</v>
      </c>
      <c r="E7" s="20">
        <v>40</v>
      </c>
      <c r="F7" s="20" t="s">
        <v>19</v>
      </c>
      <c r="G7" s="20">
        <v>5</v>
      </c>
      <c r="H7" s="21">
        <v>875000</v>
      </c>
      <c r="I7" s="22">
        <f t="shared" si="0"/>
        <v>52500</v>
      </c>
    </row>
    <row r="8" spans="1:9" ht="15" x14ac:dyDescent="0.25">
      <c r="A8" s="20" t="s">
        <v>27</v>
      </c>
      <c r="B8" s="20" t="s">
        <v>16</v>
      </c>
      <c r="C8" s="20" t="s">
        <v>32</v>
      </c>
      <c r="D8" s="20" t="s">
        <v>25</v>
      </c>
      <c r="E8" s="20">
        <v>40</v>
      </c>
      <c r="F8" s="20" t="s">
        <v>57</v>
      </c>
      <c r="G8" s="20">
        <v>3</v>
      </c>
      <c r="H8" s="21">
        <v>1500000</v>
      </c>
      <c r="I8" s="22">
        <f t="shared" si="0"/>
        <v>90000</v>
      </c>
    </row>
    <row r="9" spans="1:9" ht="14.4" x14ac:dyDescent="0.3">
      <c r="A9" s="20" t="s">
        <v>43</v>
      </c>
      <c r="B9" s="20" t="s">
        <v>18</v>
      </c>
      <c r="C9" s="20" t="s">
        <v>36</v>
      </c>
      <c r="D9" s="20" t="s">
        <v>25</v>
      </c>
      <c r="E9" s="20">
        <v>40</v>
      </c>
      <c r="F9" s="20" t="s">
        <v>33</v>
      </c>
      <c r="G9" s="20">
        <v>5</v>
      </c>
      <c r="H9" s="21">
        <v>3200000</v>
      </c>
      <c r="I9" s="22">
        <f t="shared" si="0"/>
        <v>192000</v>
      </c>
    </row>
    <row r="10" spans="1:9" ht="15" x14ac:dyDescent="0.25">
      <c r="A10" s="20" t="s">
        <v>10</v>
      </c>
      <c r="B10" s="20" t="s">
        <v>24</v>
      </c>
      <c r="C10" s="20" t="s">
        <v>54</v>
      </c>
      <c r="D10" s="20" t="s">
        <v>13</v>
      </c>
      <c r="E10" s="20">
        <v>35</v>
      </c>
      <c r="F10" s="20" t="s">
        <v>14</v>
      </c>
      <c r="G10" s="20">
        <v>4</v>
      </c>
      <c r="H10" s="21">
        <v>1500000</v>
      </c>
      <c r="I10" s="22">
        <f t="shared" si="0"/>
        <v>90000</v>
      </c>
    </row>
    <row r="11" spans="1:9" ht="14.4" x14ac:dyDescent="0.3">
      <c r="A11" s="20" t="s">
        <v>23</v>
      </c>
      <c r="B11" s="20" t="s">
        <v>46</v>
      </c>
      <c r="C11" s="20" t="s">
        <v>36</v>
      </c>
      <c r="D11" s="20" t="s">
        <v>25</v>
      </c>
      <c r="E11" s="20">
        <v>35</v>
      </c>
      <c r="F11" s="20" t="s">
        <v>33</v>
      </c>
      <c r="G11" s="20">
        <v>4</v>
      </c>
      <c r="H11" s="21">
        <v>6500000</v>
      </c>
      <c r="I11" s="22">
        <f t="shared" si="0"/>
        <v>390000</v>
      </c>
    </row>
    <row r="12" spans="1:9" ht="15" x14ac:dyDescent="0.25">
      <c r="A12" s="20" t="s">
        <v>52</v>
      </c>
      <c r="B12" s="20" t="s">
        <v>29</v>
      </c>
      <c r="C12" s="20" t="s">
        <v>32</v>
      </c>
      <c r="D12" s="20" t="s">
        <v>13</v>
      </c>
      <c r="E12" s="20">
        <v>33</v>
      </c>
      <c r="F12" s="20" t="s">
        <v>19</v>
      </c>
      <c r="G12" s="20">
        <v>1</v>
      </c>
      <c r="H12" s="21">
        <v>350000</v>
      </c>
      <c r="I12" s="22">
        <f t="shared" si="0"/>
        <v>21000</v>
      </c>
    </row>
    <row r="13" spans="1:9" ht="14.4" x14ac:dyDescent="0.3">
      <c r="A13" s="20" t="s">
        <v>47</v>
      </c>
      <c r="B13" s="20" t="s">
        <v>28</v>
      </c>
      <c r="C13" s="20" t="s">
        <v>48</v>
      </c>
      <c r="D13" s="20" t="s">
        <v>13</v>
      </c>
      <c r="E13" s="20">
        <v>33</v>
      </c>
      <c r="F13" s="20" t="s">
        <v>19</v>
      </c>
      <c r="G13" s="20">
        <v>2</v>
      </c>
      <c r="H13" s="21">
        <v>700000</v>
      </c>
      <c r="I13" s="22">
        <f t="shared" si="0"/>
        <v>42000</v>
      </c>
    </row>
    <row r="14" spans="1:9" ht="14.4" x14ac:dyDescent="0.3">
      <c r="A14" s="20" t="s">
        <v>53</v>
      </c>
      <c r="B14" s="20" t="s">
        <v>55</v>
      </c>
      <c r="C14" s="20" t="s">
        <v>32</v>
      </c>
      <c r="D14" s="20" t="s">
        <v>13</v>
      </c>
      <c r="E14" s="20">
        <v>33</v>
      </c>
      <c r="F14" s="20" t="s">
        <v>56</v>
      </c>
      <c r="G14" s="20">
        <v>5</v>
      </c>
      <c r="H14" s="21">
        <v>3000000</v>
      </c>
      <c r="I14" s="22">
        <f t="shared" si="0"/>
        <v>180000</v>
      </c>
    </row>
    <row r="15" spans="1:9" ht="14.4" x14ac:dyDescent="0.3">
      <c r="A15" s="20" t="s">
        <v>27</v>
      </c>
      <c r="B15" s="20" t="s">
        <v>28</v>
      </c>
      <c r="C15" s="20" t="s">
        <v>54</v>
      </c>
      <c r="D15" s="20" t="s">
        <v>25</v>
      </c>
      <c r="E15" s="20">
        <v>33</v>
      </c>
      <c r="F15" s="20" t="s">
        <v>33</v>
      </c>
      <c r="G15" s="20">
        <v>1</v>
      </c>
      <c r="H15" s="21">
        <v>255000</v>
      </c>
      <c r="I15" s="22">
        <f t="shared" si="0"/>
        <v>15300</v>
      </c>
    </row>
    <row r="16" spans="1:9" ht="15" x14ac:dyDescent="0.25">
      <c r="A16" s="20" t="s">
        <v>35</v>
      </c>
      <c r="B16" s="20" t="s">
        <v>24</v>
      </c>
      <c r="C16" s="20" t="s">
        <v>48</v>
      </c>
      <c r="D16" s="20" t="s">
        <v>25</v>
      </c>
      <c r="E16" s="20">
        <v>33</v>
      </c>
      <c r="F16" s="20" t="s">
        <v>57</v>
      </c>
      <c r="G16" s="20">
        <v>4</v>
      </c>
      <c r="H16" s="21">
        <v>2500000</v>
      </c>
      <c r="I16" s="22">
        <f t="shared" si="0"/>
        <v>150000</v>
      </c>
    </row>
    <row r="17" spans="1:9" ht="14.4" x14ac:dyDescent="0.3">
      <c r="A17" s="20" t="s">
        <v>38</v>
      </c>
      <c r="B17" s="20" t="s">
        <v>16</v>
      </c>
      <c r="C17" s="20" t="s">
        <v>36</v>
      </c>
      <c r="D17" s="20" t="s">
        <v>13</v>
      </c>
      <c r="E17" s="20">
        <v>31</v>
      </c>
      <c r="F17" s="20" t="s">
        <v>19</v>
      </c>
      <c r="G17" s="20">
        <v>4</v>
      </c>
      <c r="H17" s="21">
        <v>2500000</v>
      </c>
      <c r="I17" s="22">
        <f t="shared" si="0"/>
        <v>150000</v>
      </c>
    </row>
    <row r="18" spans="1:9" ht="14.4" x14ac:dyDescent="0.3">
      <c r="A18" s="20" t="s">
        <v>27</v>
      </c>
      <c r="B18" s="20" t="s">
        <v>28</v>
      </c>
      <c r="C18" s="20" t="s">
        <v>32</v>
      </c>
      <c r="D18" s="20" t="s">
        <v>25</v>
      </c>
      <c r="E18" s="20">
        <v>30</v>
      </c>
      <c r="F18" s="20" t="s">
        <v>26</v>
      </c>
      <c r="G18" s="20">
        <v>4</v>
      </c>
      <c r="H18" s="21">
        <v>2500000</v>
      </c>
      <c r="I18" s="22">
        <f t="shared" si="0"/>
        <v>150000</v>
      </c>
    </row>
    <row r="19" spans="1:9" ht="15" x14ac:dyDescent="0.25">
      <c r="A19" s="20" t="s">
        <v>27</v>
      </c>
      <c r="B19" s="20" t="s">
        <v>62</v>
      </c>
      <c r="C19" s="20" t="s">
        <v>54</v>
      </c>
      <c r="D19" s="20" t="s">
        <v>25</v>
      </c>
      <c r="E19" s="20">
        <v>30</v>
      </c>
      <c r="F19" s="20" t="s">
        <v>57</v>
      </c>
      <c r="G19" s="20">
        <v>6</v>
      </c>
      <c r="H19" s="21">
        <v>3650000</v>
      </c>
      <c r="I19" s="22">
        <f t="shared" si="0"/>
        <v>219000</v>
      </c>
    </row>
    <row r="20" spans="1:9" ht="14.4" x14ac:dyDescent="0.3">
      <c r="A20" s="20" t="s">
        <v>44</v>
      </c>
      <c r="B20" s="20" t="s">
        <v>45</v>
      </c>
      <c r="C20" s="20" t="s">
        <v>36</v>
      </c>
      <c r="D20" s="20" t="s">
        <v>25</v>
      </c>
      <c r="E20" s="20">
        <v>29</v>
      </c>
      <c r="F20" s="20" t="s">
        <v>26</v>
      </c>
      <c r="G20" s="20">
        <v>4</v>
      </c>
      <c r="H20" s="21">
        <v>3500000</v>
      </c>
      <c r="I20" s="22">
        <f t="shared" si="0"/>
        <v>210000</v>
      </c>
    </row>
    <row r="21" spans="1:9" ht="15" x14ac:dyDescent="0.25">
      <c r="A21" s="20" t="s">
        <v>61</v>
      </c>
      <c r="B21" s="20" t="s">
        <v>55</v>
      </c>
      <c r="C21" s="20" t="s">
        <v>54</v>
      </c>
      <c r="D21" s="20" t="s">
        <v>25</v>
      </c>
      <c r="E21" s="20">
        <v>29</v>
      </c>
      <c r="F21" s="20" t="s">
        <v>26</v>
      </c>
      <c r="G21" s="20">
        <v>6</v>
      </c>
      <c r="H21" s="21">
        <v>3600000</v>
      </c>
      <c r="I21" s="22">
        <f t="shared" si="0"/>
        <v>216000</v>
      </c>
    </row>
    <row r="22" spans="1:9" ht="15" x14ac:dyDescent="0.25">
      <c r="A22" s="20" t="s">
        <v>39</v>
      </c>
      <c r="B22" s="20" t="s">
        <v>40</v>
      </c>
      <c r="C22" s="20" t="s">
        <v>21</v>
      </c>
      <c r="D22" s="20" t="s">
        <v>13</v>
      </c>
      <c r="E22" s="20">
        <v>28</v>
      </c>
      <c r="F22" s="20" t="s">
        <v>41</v>
      </c>
      <c r="G22" s="20">
        <v>4</v>
      </c>
      <c r="H22" s="21">
        <v>1800000</v>
      </c>
      <c r="I22" s="22">
        <f t="shared" si="0"/>
        <v>108000</v>
      </c>
    </row>
    <row r="23" spans="1:9" ht="15" x14ac:dyDescent="0.25">
      <c r="A23" s="20" t="s">
        <v>34</v>
      </c>
      <c r="B23" s="20" t="s">
        <v>29</v>
      </c>
      <c r="C23" s="20" t="s">
        <v>21</v>
      </c>
      <c r="D23" s="20" t="s">
        <v>13</v>
      </c>
      <c r="E23" s="20">
        <v>28</v>
      </c>
      <c r="F23" s="20" t="s">
        <v>14</v>
      </c>
      <c r="G23" s="20">
        <v>5</v>
      </c>
      <c r="H23" s="21">
        <v>3000000</v>
      </c>
      <c r="I23" s="22">
        <f t="shared" si="0"/>
        <v>180000</v>
      </c>
    </row>
    <row r="24" spans="1:9" ht="15" x14ac:dyDescent="0.25">
      <c r="A24" s="20" t="s">
        <v>42</v>
      </c>
      <c r="B24" s="20" t="s">
        <v>24</v>
      </c>
      <c r="C24" s="20" t="s">
        <v>54</v>
      </c>
      <c r="D24" s="20" t="s">
        <v>25</v>
      </c>
      <c r="E24" s="20">
        <v>26</v>
      </c>
      <c r="F24" s="20" t="s">
        <v>57</v>
      </c>
      <c r="G24" s="20">
        <v>4</v>
      </c>
      <c r="H24" s="21">
        <v>1600000</v>
      </c>
      <c r="I24" s="22">
        <f t="shared" si="0"/>
        <v>96000</v>
      </c>
    </row>
    <row r="25" spans="1:9" ht="15" x14ac:dyDescent="0.25">
      <c r="A25" s="20" t="s">
        <v>39</v>
      </c>
      <c r="B25" s="20" t="s">
        <v>16</v>
      </c>
      <c r="C25" s="20" t="s">
        <v>54</v>
      </c>
      <c r="D25" s="20" t="s">
        <v>13</v>
      </c>
      <c r="E25" s="20">
        <v>25</v>
      </c>
      <c r="F25" s="20" t="s">
        <v>56</v>
      </c>
      <c r="G25" s="20">
        <v>3</v>
      </c>
      <c r="H25" s="21">
        <v>2500000</v>
      </c>
      <c r="I25" s="22">
        <f t="shared" si="0"/>
        <v>150000</v>
      </c>
    </row>
    <row r="26" spans="1:9" ht="15" x14ac:dyDescent="0.25">
      <c r="A26" s="20" t="s">
        <v>38</v>
      </c>
      <c r="B26" s="20" t="s">
        <v>55</v>
      </c>
      <c r="C26" s="20" t="s">
        <v>54</v>
      </c>
      <c r="D26" s="20" t="s">
        <v>13</v>
      </c>
      <c r="E26" s="20">
        <v>25</v>
      </c>
      <c r="F26" s="20" t="s">
        <v>56</v>
      </c>
      <c r="G26" s="20">
        <v>4</v>
      </c>
      <c r="H26" s="21">
        <v>3650000</v>
      </c>
      <c r="I26" s="22">
        <f t="shared" si="0"/>
        <v>219000</v>
      </c>
    </row>
    <row r="27" spans="1:9" ht="14.4" x14ac:dyDescent="0.3">
      <c r="A27" s="20" t="s">
        <v>60</v>
      </c>
      <c r="B27" s="20" t="s">
        <v>16</v>
      </c>
      <c r="C27" s="20" t="s">
        <v>54</v>
      </c>
      <c r="D27" s="20" t="s">
        <v>25</v>
      </c>
      <c r="E27" s="20">
        <v>25</v>
      </c>
      <c r="F27" s="20" t="s">
        <v>26</v>
      </c>
      <c r="G27" s="20">
        <v>4</v>
      </c>
      <c r="H27" s="21">
        <v>2500000</v>
      </c>
      <c r="I27" s="22">
        <f t="shared" si="0"/>
        <v>150000</v>
      </c>
    </row>
    <row r="28" spans="1:9" ht="14.4" x14ac:dyDescent="0.3">
      <c r="A28" s="20" t="s">
        <v>42</v>
      </c>
      <c r="B28" s="20" t="s">
        <v>29</v>
      </c>
      <c r="C28" s="20" t="s">
        <v>36</v>
      </c>
      <c r="D28" s="20" t="s">
        <v>25</v>
      </c>
      <c r="E28" s="20">
        <v>25</v>
      </c>
      <c r="F28" s="20" t="s">
        <v>26</v>
      </c>
      <c r="G28" s="20">
        <v>4</v>
      </c>
      <c r="H28" s="21">
        <v>2500000</v>
      </c>
      <c r="I28" s="22">
        <f t="shared" si="0"/>
        <v>150000</v>
      </c>
    </row>
    <row r="29" spans="1:9" ht="14.4" x14ac:dyDescent="0.3">
      <c r="A29" s="20" t="s">
        <v>35</v>
      </c>
      <c r="B29" s="20" t="s">
        <v>18</v>
      </c>
      <c r="C29" s="20" t="s">
        <v>36</v>
      </c>
      <c r="D29" s="20" t="s">
        <v>25</v>
      </c>
      <c r="E29" s="20">
        <v>25</v>
      </c>
      <c r="F29" s="20" t="s">
        <v>33</v>
      </c>
      <c r="G29" s="20">
        <v>4</v>
      </c>
      <c r="H29" s="21">
        <v>1000000</v>
      </c>
      <c r="I29" s="22">
        <f t="shared" si="0"/>
        <v>60000</v>
      </c>
    </row>
    <row r="30" spans="1:9" ht="14.4" x14ac:dyDescent="0.3">
      <c r="A30" s="20" t="s">
        <v>59</v>
      </c>
      <c r="B30" s="20" t="s">
        <v>18</v>
      </c>
      <c r="C30" s="20" t="s">
        <v>54</v>
      </c>
      <c r="D30" s="20" t="s">
        <v>25</v>
      </c>
      <c r="E30" s="20">
        <v>25</v>
      </c>
      <c r="F30" s="20" t="s">
        <v>26</v>
      </c>
      <c r="G30" s="20">
        <v>4</v>
      </c>
      <c r="H30" s="21">
        <v>265100</v>
      </c>
      <c r="I30" s="22">
        <f t="shared" si="0"/>
        <v>15906</v>
      </c>
    </row>
    <row r="31" spans="1:9" ht="15" x14ac:dyDescent="0.25">
      <c r="A31" s="20" t="s">
        <v>27</v>
      </c>
      <c r="B31" s="20" t="s">
        <v>16</v>
      </c>
      <c r="C31" s="20" t="s">
        <v>54</v>
      </c>
      <c r="D31" s="20" t="s">
        <v>25</v>
      </c>
      <c r="E31" s="20">
        <v>25</v>
      </c>
      <c r="F31" s="20" t="s">
        <v>26</v>
      </c>
      <c r="G31" s="20">
        <v>5</v>
      </c>
      <c r="H31" s="21">
        <v>2500000</v>
      </c>
      <c r="I31" s="22">
        <f t="shared" si="0"/>
        <v>150000</v>
      </c>
    </row>
    <row r="32" spans="1:9" ht="14.4" x14ac:dyDescent="0.3">
      <c r="A32" s="20" t="s">
        <v>15</v>
      </c>
      <c r="B32" s="20" t="s">
        <v>37</v>
      </c>
      <c r="C32" s="20" t="s">
        <v>36</v>
      </c>
      <c r="D32" s="20" t="s">
        <v>13</v>
      </c>
      <c r="E32" s="20">
        <v>24</v>
      </c>
      <c r="F32" s="20" t="s">
        <v>14</v>
      </c>
      <c r="G32" s="20">
        <v>3</v>
      </c>
      <c r="H32" s="21">
        <v>750000</v>
      </c>
      <c r="I32" s="22">
        <f t="shared" si="0"/>
        <v>45000</v>
      </c>
    </row>
    <row r="33" spans="1:9" ht="15" x14ac:dyDescent="0.25">
      <c r="A33" s="20" t="s">
        <v>15</v>
      </c>
      <c r="B33" s="20" t="s">
        <v>16</v>
      </c>
      <c r="C33" s="20" t="s">
        <v>12</v>
      </c>
      <c r="D33" s="20" t="s">
        <v>13</v>
      </c>
      <c r="E33" s="20">
        <v>22</v>
      </c>
      <c r="F33" s="20" t="s">
        <v>14</v>
      </c>
      <c r="G33" s="20">
        <v>2</v>
      </c>
      <c r="H33" s="21">
        <v>550000</v>
      </c>
      <c r="I33" s="22">
        <f t="shared" si="0"/>
        <v>33000</v>
      </c>
    </row>
    <row r="34" spans="1:9" ht="14.4" x14ac:dyDescent="0.3">
      <c r="A34" s="20" t="s">
        <v>20</v>
      </c>
      <c r="B34" s="20" t="s">
        <v>16</v>
      </c>
      <c r="C34" s="20" t="s">
        <v>21</v>
      </c>
      <c r="D34" s="20" t="s">
        <v>13</v>
      </c>
      <c r="E34" s="20">
        <v>22</v>
      </c>
      <c r="F34" s="20" t="s">
        <v>19</v>
      </c>
      <c r="G34" s="20">
        <v>2</v>
      </c>
      <c r="H34" s="21">
        <v>1000000</v>
      </c>
      <c r="I34" s="22">
        <f t="shared" si="0"/>
        <v>60000</v>
      </c>
    </row>
    <row r="35" spans="1:9" ht="14.4" x14ac:dyDescent="0.3">
      <c r="A35" s="20" t="s">
        <v>17</v>
      </c>
      <c r="B35" s="20" t="s">
        <v>18</v>
      </c>
      <c r="C35" s="20" t="s">
        <v>12</v>
      </c>
      <c r="D35" s="20" t="s">
        <v>13</v>
      </c>
      <c r="E35" s="20">
        <v>22</v>
      </c>
      <c r="F35" s="20" t="s">
        <v>19</v>
      </c>
      <c r="G35" s="20">
        <v>3</v>
      </c>
      <c r="H35" s="21">
        <v>550000</v>
      </c>
      <c r="I35" s="22">
        <f t="shared" si="0"/>
        <v>33000</v>
      </c>
    </row>
    <row r="36" spans="1:9" ht="14.4" x14ac:dyDescent="0.3">
      <c r="A36" s="20" t="s">
        <v>39</v>
      </c>
      <c r="B36" s="20" t="s">
        <v>18</v>
      </c>
      <c r="C36" s="20" t="s">
        <v>12</v>
      </c>
      <c r="D36" s="20" t="s">
        <v>13</v>
      </c>
      <c r="E36" s="20">
        <v>22</v>
      </c>
      <c r="F36" s="20" t="s">
        <v>56</v>
      </c>
      <c r="G36" s="20">
        <v>3</v>
      </c>
      <c r="H36" s="21">
        <v>1500000</v>
      </c>
      <c r="I36" s="22">
        <f t="shared" si="0"/>
        <v>90000</v>
      </c>
    </row>
    <row r="37" spans="1:9" ht="14.4" x14ac:dyDescent="0.3">
      <c r="A37" s="20" t="s">
        <v>27</v>
      </c>
      <c r="B37" s="20" t="s">
        <v>28</v>
      </c>
      <c r="C37" s="23" t="s">
        <v>12</v>
      </c>
      <c r="D37" s="20" t="s">
        <v>25</v>
      </c>
      <c r="E37" s="20">
        <v>22</v>
      </c>
      <c r="F37" s="20" t="s">
        <v>26</v>
      </c>
      <c r="G37" s="20">
        <v>2</v>
      </c>
      <c r="H37" s="21">
        <v>850000</v>
      </c>
      <c r="I37" s="22">
        <f t="shared" si="0"/>
        <v>51000</v>
      </c>
    </row>
    <row r="38" spans="1:9" ht="15" x14ac:dyDescent="0.25">
      <c r="A38" s="20" t="s">
        <v>51</v>
      </c>
      <c r="B38" s="20" t="s">
        <v>11</v>
      </c>
      <c r="C38" s="20" t="s">
        <v>48</v>
      </c>
      <c r="D38" s="20" t="s">
        <v>25</v>
      </c>
      <c r="E38" s="20">
        <v>22</v>
      </c>
      <c r="F38" s="20" t="s">
        <v>26</v>
      </c>
      <c r="G38" s="20">
        <v>3</v>
      </c>
      <c r="H38" s="21">
        <v>850000</v>
      </c>
      <c r="I38" s="22">
        <f t="shared" si="0"/>
        <v>51000</v>
      </c>
    </row>
    <row r="39" spans="1:9" ht="15" x14ac:dyDescent="0.25">
      <c r="A39" s="20" t="s">
        <v>27</v>
      </c>
      <c r="B39" s="20" t="s">
        <v>24</v>
      </c>
      <c r="C39" s="20" t="s">
        <v>21</v>
      </c>
      <c r="D39" s="20" t="s">
        <v>25</v>
      </c>
      <c r="E39" s="20">
        <v>22</v>
      </c>
      <c r="F39" s="20" t="s">
        <v>33</v>
      </c>
      <c r="G39" s="20">
        <v>4</v>
      </c>
      <c r="H39" s="21">
        <v>1500000</v>
      </c>
      <c r="I39" s="22">
        <f t="shared" si="0"/>
        <v>90000</v>
      </c>
    </row>
    <row r="40" spans="1:9" ht="15" x14ac:dyDescent="0.25">
      <c r="A40" s="20" t="s">
        <v>10</v>
      </c>
      <c r="B40" s="20" t="s">
        <v>11</v>
      </c>
      <c r="C40" s="20" t="s">
        <v>12</v>
      </c>
      <c r="D40" s="20" t="s">
        <v>13</v>
      </c>
      <c r="E40" s="20">
        <v>20</v>
      </c>
      <c r="F40" s="20" t="s">
        <v>14</v>
      </c>
      <c r="G40" s="20">
        <v>4</v>
      </c>
      <c r="H40" s="21">
        <v>365000</v>
      </c>
      <c r="I40" s="22">
        <f t="shared" si="0"/>
        <v>21900</v>
      </c>
    </row>
    <row r="41" spans="1:9" ht="15" x14ac:dyDescent="0.25">
      <c r="A41" s="20" t="s">
        <v>58</v>
      </c>
      <c r="B41" s="20" t="s">
        <v>45</v>
      </c>
      <c r="C41" s="20" t="s">
        <v>54</v>
      </c>
      <c r="D41" s="20" t="s">
        <v>13</v>
      </c>
      <c r="E41" s="20">
        <v>16</v>
      </c>
      <c r="F41" s="20" t="s">
        <v>14</v>
      </c>
      <c r="G41" s="20">
        <v>3</v>
      </c>
      <c r="H41" s="21">
        <v>4512000</v>
      </c>
      <c r="I41" s="22">
        <f t="shared" si="0"/>
        <v>270720</v>
      </c>
    </row>
    <row r="42" spans="1:9" ht="15" x14ac:dyDescent="0.25">
      <c r="A42" s="20" t="s">
        <v>27</v>
      </c>
      <c r="B42" s="20" t="s">
        <v>31</v>
      </c>
      <c r="C42" s="20" t="s">
        <v>48</v>
      </c>
      <c r="D42" s="20" t="s">
        <v>25</v>
      </c>
      <c r="E42" s="20">
        <v>16</v>
      </c>
      <c r="F42" s="20" t="s">
        <v>26</v>
      </c>
      <c r="G42" s="20">
        <v>3</v>
      </c>
      <c r="H42" s="21">
        <v>3650000</v>
      </c>
      <c r="I42" s="22">
        <f t="shared" si="0"/>
        <v>219000</v>
      </c>
    </row>
    <row r="43" spans="1:9" ht="14.4" x14ac:dyDescent="0.3">
      <c r="A43" s="20" t="s">
        <v>53</v>
      </c>
      <c r="B43" s="20" t="s">
        <v>28</v>
      </c>
      <c r="C43" s="20" t="s">
        <v>32</v>
      </c>
      <c r="D43" s="20" t="s">
        <v>13</v>
      </c>
      <c r="E43" s="20">
        <v>15</v>
      </c>
      <c r="F43" s="20" t="s">
        <v>14</v>
      </c>
      <c r="G43" s="20">
        <v>4</v>
      </c>
      <c r="H43" s="21">
        <v>450000</v>
      </c>
      <c r="I43" s="22">
        <f t="shared" si="0"/>
        <v>27000</v>
      </c>
    </row>
    <row r="44" spans="1:9" ht="15" x14ac:dyDescent="0.25">
      <c r="A44" s="20" t="s">
        <v>35</v>
      </c>
      <c r="B44" s="20" t="s">
        <v>31</v>
      </c>
      <c r="C44" s="20" t="s">
        <v>21</v>
      </c>
      <c r="D44" s="20" t="s">
        <v>25</v>
      </c>
      <c r="E44" s="20">
        <v>15</v>
      </c>
      <c r="F44" s="20" t="s">
        <v>26</v>
      </c>
      <c r="G44" s="20">
        <v>2</v>
      </c>
      <c r="H44" s="21">
        <v>364100</v>
      </c>
      <c r="I44" s="22">
        <f t="shared" si="0"/>
        <v>21846</v>
      </c>
    </row>
    <row r="45" spans="1:9" ht="15" x14ac:dyDescent="0.25">
      <c r="A45" s="20" t="s">
        <v>44</v>
      </c>
      <c r="B45" s="20" t="s">
        <v>16</v>
      </c>
      <c r="C45" s="20" t="s">
        <v>48</v>
      </c>
      <c r="D45" s="20" t="s">
        <v>25</v>
      </c>
      <c r="E45" s="20">
        <v>15</v>
      </c>
      <c r="F45" s="20" t="s">
        <v>26</v>
      </c>
      <c r="G45" s="20">
        <v>3</v>
      </c>
      <c r="H45" s="21">
        <v>354100</v>
      </c>
      <c r="I45" s="22">
        <f t="shared" si="0"/>
        <v>21246</v>
      </c>
    </row>
    <row r="46" spans="1:9" ht="15" x14ac:dyDescent="0.25">
      <c r="A46" s="20" t="s">
        <v>23</v>
      </c>
      <c r="B46" s="20" t="s">
        <v>24</v>
      </c>
      <c r="C46" s="20" t="s">
        <v>12</v>
      </c>
      <c r="D46" s="20" t="s">
        <v>25</v>
      </c>
      <c r="E46" s="20">
        <v>15</v>
      </c>
      <c r="F46" s="20" t="s">
        <v>26</v>
      </c>
      <c r="G46" s="20">
        <v>3</v>
      </c>
      <c r="H46" s="21">
        <v>350000</v>
      </c>
      <c r="I46" s="22">
        <f t="shared" si="0"/>
        <v>21000</v>
      </c>
    </row>
    <row r="47" spans="1:9" ht="14.4" x14ac:dyDescent="0.3">
      <c r="A47" s="20" t="s">
        <v>27</v>
      </c>
      <c r="B47" s="20" t="s">
        <v>31</v>
      </c>
      <c r="C47" s="23" t="s">
        <v>36</v>
      </c>
      <c r="D47" s="20" t="s">
        <v>25</v>
      </c>
      <c r="E47" s="20">
        <v>15</v>
      </c>
      <c r="F47" s="20" t="s">
        <v>26</v>
      </c>
      <c r="G47" s="20">
        <v>4</v>
      </c>
      <c r="H47" s="21">
        <v>350000</v>
      </c>
      <c r="I47" s="22">
        <f t="shared" si="0"/>
        <v>21000</v>
      </c>
    </row>
    <row r="48" spans="1:9" ht="15" x14ac:dyDescent="0.25">
      <c r="A48" s="20" t="s">
        <v>35</v>
      </c>
      <c r="B48" s="20" t="s">
        <v>16</v>
      </c>
      <c r="C48" s="20" t="s">
        <v>54</v>
      </c>
      <c r="D48" s="20" t="s">
        <v>25</v>
      </c>
      <c r="E48" s="20">
        <v>15</v>
      </c>
      <c r="F48" s="20" t="s">
        <v>26</v>
      </c>
      <c r="G48" s="20">
        <v>4</v>
      </c>
      <c r="H48" s="21">
        <v>154000</v>
      </c>
      <c r="I48" s="22">
        <f t="shared" si="0"/>
        <v>9240</v>
      </c>
    </row>
    <row r="49" spans="1:11" ht="15" x14ac:dyDescent="0.25">
      <c r="A49" s="20" t="s">
        <v>38</v>
      </c>
      <c r="B49" s="20" t="s">
        <v>22</v>
      </c>
      <c r="C49" s="20" t="s">
        <v>32</v>
      </c>
      <c r="D49" s="20" t="s">
        <v>13</v>
      </c>
      <c r="E49" s="20">
        <v>14</v>
      </c>
      <c r="F49" s="20" t="s">
        <v>14</v>
      </c>
      <c r="G49" s="20">
        <v>4</v>
      </c>
      <c r="H49" s="21">
        <v>3652000</v>
      </c>
      <c r="I49" s="22">
        <f t="shared" si="0"/>
        <v>219120</v>
      </c>
    </row>
    <row r="50" spans="1:11" ht="15" x14ac:dyDescent="0.25">
      <c r="A50" s="20" t="s">
        <v>49</v>
      </c>
      <c r="B50" s="20" t="s">
        <v>50</v>
      </c>
      <c r="C50" s="20" t="s">
        <v>48</v>
      </c>
      <c r="D50" s="20" t="s">
        <v>13</v>
      </c>
      <c r="E50" s="20">
        <v>11</v>
      </c>
      <c r="F50" s="20" t="s">
        <v>14</v>
      </c>
      <c r="G50" s="20">
        <v>5</v>
      </c>
      <c r="H50" s="21">
        <v>750000</v>
      </c>
      <c r="I50" s="22">
        <f t="shared" si="0"/>
        <v>45000</v>
      </c>
    </row>
    <row r="51" spans="1:11" ht="12.75" x14ac:dyDescent="0.2">
      <c r="H51" s="24"/>
    </row>
    <row r="52" spans="1:11" ht="6.75" customHeight="1" x14ac:dyDescent="0.2">
      <c r="H52" s="24"/>
    </row>
    <row r="53" spans="1:11" ht="18" customHeight="1" x14ac:dyDescent="0.2">
      <c r="A53" s="48" t="s">
        <v>75</v>
      </c>
      <c r="B53" s="48"/>
      <c r="C53" s="48"/>
      <c r="D53" s="48"/>
      <c r="E53" s="48"/>
      <c r="F53" s="48"/>
      <c r="G53" s="48"/>
      <c r="H53" s="48"/>
      <c r="I53" s="48"/>
      <c r="J53" s="25"/>
      <c r="K53" s="25"/>
    </row>
    <row r="54" spans="1:11" ht="13.5" customHeight="1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</row>
    <row r="55" spans="1:11" ht="12.75" x14ac:dyDescent="0.2">
      <c r="A55" s="26" t="s">
        <v>78</v>
      </c>
      <c r="H55" s="24"/>
    </row>
    <row r="56" spans="1:11" x14ac:dyDescent="0.2">
      <c r="A56" s="19" t="s">
        <v>79</v>
      </c>
      <c r="H56" s="24"/>
    </row>
    <row r="57" spans="1:11" ht="12.75" x14ac:dyDescent="0.2">
      <c r="H57" s="24"/>
    </row>
    <row r="58" spans="1:11" ht="12.75" x14ac:dyDescent="0.2">
      <c r="H58" s="24"/>
    </row>
    <row r="59" spans="1:11" ht="12.75" x14ac:dyDescent="0.2">
      <c r="H59" s="24"/>
    </row>
    <row r="60" spans="1:11" ht="12.75" x14ac:dyDescent="0.2">
      <c r="H60" s="24"/>
    </row>
    <row r="61" spans="1:11" ht="12.75" x14ac:dyDescent="0.2">
      <c r="H61" s="24"/>
    </row>
    <row r="62" spans="1:11" ht="12.75" x14ac:dyDescent="0.2">
      <c r="H62" s="24"/>
    </row>
    <row r="63" spans="1:11" ht="12.75" x14ac:dyDescent="0.2">
      <c r="H63" s="24"/>
    </row>
    <row r="64" spans="1:11" ht="12.75" x14ac:dyDescent="0.2">
      <c r="H64" s="24"/>
    </row>
    <row r="65" spans="8:8" ht="12.75" x14ac:dyDescent="0.2">
      <c r="H65" s="24"/>
    </row>
    <row r="66" spans="8:8" x14ac:dyDescent="0.2">
      <c r="H66" s="24"/>
    </row>
    <row r="67" spans="8:8" x14ac:dyDescent="0.2">
      <c r="H67" s="24"/>
    </row>
    <row r="68" spans="8:8" x14ac:dyDescent="0.2">
      <c r="H68" s="24"/>
    </row>
    <row r="69" spans="8:8" x14ac:dyDescent="0.2">
      <c r="H69" s="24"/>
    </row>
    <row r="70" spans="8:8" x14ac:dyDescent="0.2">
      <c r="H70" s="24"/>
    </row>
    <row r="71" spans="8:8" x14ac:dyDescent="0.2">
      <c r="H71" s="24"/>
    </row>
    <row r="72" spans="8:8" x14ac:dyDescent="0.2">
      <c r="H72" s="24"/>
    </row>
    <row r="73" spans="8:8" x14ac:dyDescent="0.2">
      <c r="H73" s="24"/>
    </row>
    <row r="74" spans="8:8" x14ac:dyDescent="0.2">
      <c r="H74" s="24"/>
    </row>
    <row r="75" spans="8:8" x14ac:dyDescent="0.2">
      <c r="H75" s="24"/>
    </row>
    <row r="76" spans="8:8" x14ac:dyDescent="0.2">
      <c r="H76" s="24"/>
    </row>
    <row r="77" spans="8:8" x14ac:dyDescent="0.2">
      <c r="H77" s="24"/>
    </row>
    <row r="78" spans="8:8" x14ac:dyDescent="0.2">
      <c r="H78" s="24"/>
    </row>
    <row r="79" spans="8:8" x14ac:dyDescent="0.2">
      <c r="H79" s="24"/>
    </row>
    <row r="80" spans="8:8" x14ac:dyDescent="0.2">
      <c r="H80" s="24"/>
    </row>
    <row r="81" spans="8:8" x14ac:dyDescent="0.2">
      <c r="H81" s="24"/>
    </row>
    <row r="82" spans="8:8" x14ac:dyDescent="0.2">
      <c r="H82" s="24"/>
    </row>
    <row r="83" spans="8:8" x14ac:dyDescent="0.2">
      <c r="H83" s="24"/>
    </row>
    <row r="84" spans="8:8" x14ac:dyDescent="0.2">
      <c r="H84" s="24"/>
    </row>
    <row r="85" spans="8:8" x14ac:dyDescent="0.2">
      <c r="H85" s="24"/>
    </row>
    <row r="86" spans="8:8" x14ac:dyDescent="0.2">
      <c r="H86" s="24"/>
    </row>
    <row r="87" spans="8:8" x14ac:dyDescent="0.2">
      <c r="H87" s="24"/>
    </row>
    <row r="88" spans="8:8" x14ac:dyDescent="0.2">
      <c r="H88" s="24"/>
    </row>
    <row r="89" spans="8:8" x14ac:dyDescent="0.2">
      <c r="H89" s="24"/>
    </row>
    <row r="90" spans="8:8" x14ac:dyDescent="0.2">
      <c r="H90" s="24"/>
    </row>
    <row r="91" spans="8:8" x14ac:dyDescent="0.2">
      <c r="H91" s="24"/>
    </row>
    <row r="92" spans="8:8" x14ac:dyDescent="0.2">
      <c r="H92" s="24"/>
    </row>
    <row r="93" spans="8:8" x14ac:dyDescent="0.2">
      <c r="H93" s="24"/>
    </row>
    <row r="94" spans="8:8" x14ac:dyDescent="0.2">
      <c r="H94" s="24"/>
    </row>
    <row r="95" spans="8:8" x14ac:dyDescent="0.2">
      <c r="H95" s="24"/>
    </row>
    <row r="96" spans="8:8" x14ac:dyDescent="0.2">
      <c r="H96" s="24"/>
    </row>
    <row r="97" spans="8:8" x14ac:dyDescent="0.2">
      <c r="H97" s="24"/>
    </row>
    <row r="98" spans="8:8" x14ac:dyDescent="0.2">
      <c r="H98" s="24"/>
    </row>
    <row r="99" spans="8:8" x14ac:dyDescent="0.2">
      <c r="H99" s="24"/>
    </row>
    <row r="100" spans="8:8" x14ac:dyDescent="0.2">
      <c r="H100" s="24"/>
    </row>
    <row r="101" spans="8:8" x14ac:dyDescent="0.2">
      <c r="H101" s="24"/>
    </row>
    <row r="102" spans="8:8" x14ac:dyDescent="0.2">
      <c r="H102" s="24"/>
    </row>
    <row r="103" spans="8:8" x14ac:dyDescent="0.2">
      <c r="H103" s="24"/>
    </row>
    <row r="104" spans="8:8" x14ac:dyDescent="0.2">
      <c r="H104" s="24"/>
    </row>
    <row r="105" spans="8:8" x14ac:dyDescent="0.2">
      <c r="H105" s="24"/>
    </row>
    <row r="106" spans="8:8" x14ac:dyDescent="0.2">
      <c r="H106" s="24"/>
    </row>
    <row r="107" spans="8:8" x14ac:dyDescent="0.2">
      <c r="H107" s="24"/>
    </row>
    <row r="108" spans="8:8" x14ac:dyDescent="0.2">
      <c r="H108" s="24"/>
    </row>
    <row r="109" spans="8:8" x14ac:dyDescent="0.2">
      <c r="H109" s="24"/>
    </row>
    <row r="110" spans="8:8" x14ac:dyDescent="0.2">
      <c r="H110" s="24"/>
    </row>
    <row r="111" spans="8:8" x14ac:dyDescent="0.2">
      <c r="H111" s="24"/>
    </row>
    <row r="112" spans="8:8" x14ac:dyDescent="0.2">
      <c r="H112" s="24"/>
    </row>
    <row r="113" spans="8:8" x14ac:dyDescent="0.2">
      <c r="H113" s="24"/>
    </row>
    <row r="114" spans="8:8" x14ac:dyDescent="0.2">
      <c r="H114" s="24"/>
    </row>
    <row r="115" spans="8:8" x14ac:dyDescent="0.2">
      <c r="H115" s="24"/>
    </row>
    <row r="116" spans="8:8" x14ac:dyDescent="0.2">
      <c r="H116" s="24"/>
    </row>
    <row r="117" spans="8:8" x14ac:dyDescent="0.2">
      <c r="H117" s="24"/>
    </row>
    <row r="118" spans="8:8" x14ac:dyDescent="0.2">
      <c r="H118" s="24"/>
    </row>
    <row r="119" spans="8:8" x14ac:dyDescent="0.2">
      <c r="H119" s="24"/>
    </row>
    <row r="120" spans="8:8" x14ac:dyDescent="0.2">
      <c r="H120" s="24"/>
    </row>
    <row r="121" spans="8:8" x14ac:dyDescent="0.2">
      <c r="H121" s="24"/>
    </row>
    <row r="122" spans="8:8" x14ac:dyDescent="0.2">
      <c r="H122" s="24"/>
    </row>
    <row r="123" spans="8:8" x14ac:dyDescent="0.2">
      <c r="H123" s="24"/>
    </row>
    <row r="124" spans="8:8" x14ac:dyDescent="0.2">
      <c r="H124" s="24"/>
    </row>
    <row r="125" spans="8:8" x14ac:dyDescent="0.2">
      <c r="H125" s="24"/>
    </row>
    <row r="126" spans="8:8" x14ac:dyDescent="0.2">
      <c r="H126" s="24"/>
    </row>
    <row r="127" spans="8:8" x14ac:dyDescent="0.2">
      <c r="H127" s="24"/>
    </row>
    <row r="128" spans="8:8" x14ac:dyDescent="0.2">
      <c r="H128" s="24"/>
    </row>
    <row r="129" spans="8:8" x14ac:dyDescent="0.2">
      <c r="H129" s="24"/>
    </row>
    <row r="130" spans="8:8" x14ac:dyDescent="0.2">
      <c r="H130" s="24"/>
    </row>
    <row r="131" spans="8:8" x14ac:dyDescent="0.2">
      <c r="H131" s="24"/>
    </row>
    <row r="132" spans="8:8" x14ac:dyDescent="0.2">
      <c r="H132" s="24"/>
    </row>
    <row r="133" spans="8:8" x14ac:dyDescent="0.2">
      <c r="H133" s="24"/>
    </row>
    <row r="134" spans="8:8" x14ac:dyDescent="0.2">
      <c r="H134" s="24"/>
    </row>
    <row r="135" spans="8:8" x14ac:dyDescent="0.2">
      <c r="H135" s="24"/>
    </row>
    <row r="136" spans="8:8" x14ac:dyDescent="0.2">
      <c r="H136" s="24"/>
    </row>
    <row r="137" spans="8:8" x14ac:dyDescent="0.2">
      <c r="H137" s="24"/>
    </row>
    <row r="138" spans="8:8" x14ac:dyDescent="0.2">
      <c r="H138" s="24"/>
    </row>
    <row r="139" spans="8:8" x14ac:dyDescent="0.2">
      <c r="H139" s="24"/>
    </row>
    <row r="140" spans="8:8" x14ac:dyDescent="0.2">
      <c r="H140" s="24"/>
    </row>
    <row r="141" spans="8:8" x14ac:dyDescent="0.2">
      <c r="H141" s="24"/>
    </row>
    <row r="142" spans="8:8" x14ac:dyDescent="0.2">
      <c r="H142" s="24"/>
    </row>
    <row r="143" spans="8:8" x14ac:dyDescent="0.2">
      <c r="H143" s="24"/>
    </row>
    <row r="144" spans="8:8" x14ac:dyDescent="0.2">
      <c r="H144" s="24"/>
    </row>
    <row r="145" spans="8:8" x14ac:dyDescent="0.2">
      <c r="H145" s="24"/>
    </row>
    <row r="146" spans="8:8" x14ac:dyDescent="0.2">
      <c r="H146" s="24"/>
    </row>
    <row r="147" spans="8:8" x14ac:dyDescent="0.2">
      <c r="H147" s="24"/>
    </row>
    <row r="148" spans="8:8" x14ac:dyDescent="0.2">
      <c r="H148" s="24"/>
    </row>
    <row r="149" spans="8:8" x14ac:dyDescent="0.2">
      <c r="H149" s="24"/>
    </row>
    <row r="150" spans="8:8" x14ac:dyDescent="0.2">
      <c r="H150" s="24"/>
    </row>
    <row r="151" spans="8:8" x14ac:dyDescent="0.2">
      <c r="H151" s="24"/>
    </row>
    <row r="152" spans="8:8" x14ac:dyDescent="0.2">
      <c r="H152" s="24"/>
    </row>
    <row r="153" spans="8:8" x14ac:dyDescent="0.2">
      <c r="H153" s="24"/>
    </row>
    <row r="154" spans="8:8" x14ac:dyDescent="0.2">
      <c r="H154" s="24"/>
    </row>
    <row r="155" spans="8:8" x14ac:dyDescent="0.2">
      <c r="H155" s="24"/>
    </row>
    <row r="156" spans="8:8" x14ac:dyDescent="0.2">
      <c r="H156" s="24"/>
    </row>
    <row r="157" spans="8:8" x14ac:dyDescent="0.2">
      <c r="H157" s="24"/>
    </row>
    <row r="158" spans="8:8" x14ac:dyDescent="0.2">
      <c r="H158" s="24"/>
    </row>
    <row r="159" spans="8:8" x14ac:dyDescent="0.2">
      <c r="H159" s="24"/>
    </row>
    <row r="160" spans="8:8" x14ac:dyDescent="0.2">
      <c r="H160" s="24"/>
    </row>
    <row r="161" spans="8:8" x14ac:dyDescent="0.2">
      <c r="H161" s="24"/>
    </row>
    <row r="162" spans="8:8" x14ac:dyDescent="0.2">
      <c r="H162" s="24"/>
    </row>
    <row r="163" spans="8:8" x14ac:dyDescent="0.2">
      <c r="H163" s="24"/>
    </row>
    <row r="164" spans="8:8" x14ac:dyDescent="0.2">
      <c r="H164" s="24"/>
    </row>
    <row r="165" spans="8:8" x14ac:dyDescent="0.2">
      <c r="H165" s="24"/>
    </row>
    <row r="166" spans="8:8" x14ac:dyDescent="0.2">
      <c r="H166" s="24"/>
    </row>
    <row r="167" spans="8:8" x14ac:dyDescent="0.2">
      <c r="H167" s="24"/>
    </row>
    <row r="168" spans="8:8" x14ac:dyDescent="0.2">
      <c r="H168" s="24"/>
    </row>
    <row r="169" spans="8:8" x14ac:dyDescent="0.2">
      <c r="H169" s="24"/>
    </row>
    <row r="170" spans="8:8" x14ac:dyDescent="0.2">
      <c r="H170" s="24"/>
    </row>
    <row r="171" spans="8:8" x14ac:dyDescent="0.2">
      <c r="H171" s="24"/>
    </row>
    <row r="172" spans="8:8" x14ac:dyDescent="0.2">
      <c r="H172" s="24"/>
    </row>
    <row r="173" spans="8:8" x14ac:dyDescent="0.2">
      <c r="H173" s="24"/>
    </row>
    <row r="174" spans="8:8" x14ac:dyDescent="0.2">
      <c r="H174" s="24"/>
    </row>
    <row r="175" spans="8:8" x14ac:dyDescent="0.2">
      <c r="H175" s="24"/>
    </row>
    <row r="176" spans="8:8" x14ac:dyDescent="0.2">
      <c r="H176" s="24"/>
    </row>
    <row r="177" spans="8:8" x14ac:dyDescent="0.2">
      <c r="H177" s="24"/>
    </row>
    <row r="178" spans="8:8" x14ac:dyDescent="0.2">
      <c r="H178" s="24"/>
    </row>
    <row r="179" spans="8:8" x14ac:dyDescent="0.2">
      <c r="H179" s="24"/>
    </row>
    <row r="180" spans="8:8" x14ac:dyDescent="0.2">
      <c r="H180" s="24"/>
    </row>
    <row r="181" spans="8:8" x14ac:dyDescent="0.2">
      <c r="H181" s="24"/>
    </row>
    <row r="182" spans="8:8" x14ac:dyDescent="0.2">
      <c r="H182" s="24"/>
    </row>
    <row r="183" spans="8:8" x14ac:dyDescent="0.2">
      <c r="H183" s="24"/>
    </row>
    <row r="184" spans="8:8" x14ac:dyDescent="0.2">
      <c r="H184" s="24"/>
    </row>
    <row r="185" spans="8:8" x14ac:dyDescent="0.2">
      <c r="H185" s="24"/>
    </row>
    <row r="186" spans="8:8" x14ac:dyDescent="0.2">
      <c r="H186" s="24"/>
    </row>
    <row r="187" spans="8:8" x14ac:dyDescent="0.2">
      <c r="H187" s="24"/>
    </row>
    <row r="188" spans="8:8" x14ac:dyDescent="0.2">
      <c r="H188" s="24"/>
    </row>
    <row r="189" spans="8:8" x14ac:dyDescent="0.2">
      <c r="H189" s="24"/>
    </row>
    <row r="190" spans="8:8" x14ac:dyDescent="0.2">
      <c r="H190" s="24"/>
    </row>
    <row r="191" spans="8:8" x14ac:dyDescent="0.2">
      <c r="H191" s="24"/>
    </row>
    <row r="192" spans="8:8" x14ac:dyDescent="0.2">
      <c r="H192" s="24"/>
    </row>
    <row r="193" spans="8:8" x14ac:dyDescent="0.2">
      <c r="H193" s="24"/>
    </row>
    <row r="194" spans="8:8" x14ac:dyDescent="0.2">
      <c r="H194" s="24"/>
    </row>
    <row r="195" spans="8:8" x14ac:dyDescent="0.2">
      <c r="H195" s="24"/>
    </row>
    <row r="196" spans="8:8" x14ac:dyDescent="0.2">
      <c r="H196" s="24"/>
    </row>
    <row r="197" spans="8:8" x14ac:dyDescent="0.2">
      <c r="H197" s="24"/>
    </row>
    <row r="198" spans="8:8" x14ac:dyDescent="0.2">
      <c r="H198" s="24"/>
    </row>
    <row r="199" spans="8:8" x14ac:dyDescent="0.2">
      <c r="H199" s="24"/>
    </row>
    <row r="200" spans="8:8" x14ac:dyDescent="0.2">
      <c r="H200" s="24"/>
    </row>
    <row r="201" spans="8:8" x14ac:dyDescent="0.2">
      <c r="H201" s="24"/>
    </row>
  </sheetData>
  <mergeCells count="1">
    <mergeCell ref="A53:I53"/>
  </mergeCells>
  <pageMargins left="0.75" right="0.75" top="1" bottom="1" header="0" footer="0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01"/>
  <sheetViews>
    <sheetView topLeftCell="A7" zoomScale="110" zoomScaleNormal="110" workbookViewId="0">
      <selection activeCell="F12" sqref="F12"/>
    </sheetView>
  </sheetViews>
  <sheetFormatPr baseColWidth="10" defaultColWidth="11.44140625" defaultRowHeight="12.6" x14ac:dyDescent="0.2"/>
  <cols>
    <col min="1" max="5" width="11.44140625" style="19"/>
    <col min="6" max="6" width="14.109375" style="19" customWidth="1"/>
    <col min="7" max="7" width="11.44140625" style="19"/>
    <col min="8" max="8" width="15.6640625" style="19" customWidth="1"/>
    <col min="9" max="9" width="17" style="19" customWidth="1"/>
    <col min="10" max="16384" width="11.44140625" style="19"/>
  </cols>
  <sheetData>
    <row r="1" spans="1:9" ht="17.25" customHeight="1" x14ac:dyDescent="0.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8</v>
      </c>
      <c r="I1" s="18" t="s">
        <v>74</v>
      </c>
    </row>
    <row r="2" spans="1:9" ht="15" x14ac:dyDescent="0.25">
      <c r="A2" s="20" t="s">
        <v>30</v>
      </c>
      <c r="B2" s="20" t="s">
        <v>31</v>
      </c>
      <c r="C2" s="20" t="s">
        <v>32</v>
      </c>
      <c r="D2" s="20" t="s">
        <v>13</v>
      </c>
      <c r="E2" s="20">
        <v>55</v>
      </c>
      <c r="F2" s="20" t="s">
        <v>19</v>
      </c>
      <c r="G2" s="20">
        <v>1</v>
      </c>
      <c r="H2" s="21">
        <v>1000000</v>
      </c>
      <c r="I2" s="22">
        <f t="shared" ref="I2:I33" si="0">H2*6%</f>
        <v>60000</v>
      </c>
    </row>
    <row r="3" spans="1:9" ht="15" x14ac:dyDescent="0.25">
      <c r="A3" s="20" t="s">
        <v>15</v>
      </c>
      <c r="B3" s="20" t="s">
        <v>22</v>
      </c>
      <c r="C3" s="20" t="s">
        <v>12</v>
      </c>
      <c r="D3" s="20" t="s">
        <v>13</v>
      </c>
      <c r="E3" s="20">
        <v>55</v>
      </c>
      <c r="F3" s="20" t="s">
        <v>19</v>
      </c>
      <c r="G3" s="20">
        <v>4</v>
      </c>
      <c r="H3" s="21">
        <v>2500000</v>
      </c>
      <c r="I3" s="22">
        <f t="shared" si="0"/>
        <v>150000</v>
      </c>
    </row>
    <row r="4" spans="1:9" ht="15" x14ac:dyDescent="0.25">
      <c r="A4" s="20" t="s">
        <v>15</v>
      </c>
      <c r="B4" s="20" t="s">
        <v>29</v>
      </c>
      <c r="C4" s="20" t="s">
        <v>21</v>
      </c>
      <c r="D4" s="20" t="s">
        <v>13</v>
      </c>
      <c r="E4" s="20">
        <v>40</v>
      </c>
      <c r="F4" s="20" t="s">
        <v>19</v>
      </c>
      <c r="G4" s="20">
        <v>5</v>
      </c>
      <c r="H4" s="21">
        <v>875000</v>
      </c>
      <c r="I4" s="22">
        <f t="shared" si="0"/>
        <v>52500</v>
      </c>
    </row>
    <row r="5" spans="1:9" ht="15" x14ac:dyDescent="0.25">
      <c r="A5" s="20" t="s">
        <v>52</v>
      </c>
      <c r="B5" s="20" t="s">
        <v>29</v>
      </c>
      <c r="C5" s="20" t="s">
        <v>32</v>
      </c>
      <c r="D5" s="20" t="s">
        <v>13</v>
      </c>
      <c r="E5" s="20">
        <v>33</v>
      </c>
      <c r="F5" s="20" t="s">
        <v>19</v>
      </c>
      <c r="G5" s="20">
        <v>1</v>
      </c>
      <c r="H5" s="21">
        <v>350000</v>
      </c>
      <c r="I5" s="22">
        <f t="shared" si="0"/>
        <v>21000</v>
      </c>
    </row>
    <row r="6" spans="1:9" ht="14.4" x14ac:dyDescent="0.3">
      <c r="A6" s="20" t="s">
        <v>47</v>
      </c>
      <c r="B6" s="20" t="s">
        <v>28</v>
      </c>
      <c r="C6" s="20" t="s">
        <v>48</v>
      </c>
      <c r="D6" s="20" t="s">
        <v>13</v>
      </c>
      <c r="E6" s="20">
        <v>33</v>
      </c>
      <c r="F6" s="20" t="s">
        <v>19</v>
      </c>
      <c r="G6" s="20">
        <v>2</v>
      </c>
      <c r="H6" s="21">
        <v>700000</v>
      </c>
      <c r="I6" s="22">
        <f t="shared" si="0"/>
        <v>42000</v>
      </c>
    </row>
    <row r="7" spans="1:9" ht="14.4" x14ac:dyDescent="0.3">
      <c r="A7" s="20" t="s">
        <v>38</v>
      </c>
      <c r="B7" s="20" t="s">
        <v>16</v>
      </c>
      <c r="C7" s="20" t="s">
        <v>36</v>
      </c>
      <c r="D7" s="20" t="s">
        <v>13</v>
      </c>
      <c r="E7" s="20">
        <v>31</v>
      </c>
      <c r="F7" s="20" t="s">
        <v>19</v>
      </c>
      <c r="G7" s="20">
        <v>4</v>
      </c>
      <c r="H7" s="21">
        <v>2500000</v>
      </c>
      <c r="I7" s="22">
        <f t="shared" si="0"/>
        <v>150000</v>
      </c>
    </row>
    <row r="8" spans="1:9" ht="14.4" x14ac:dyDescent="0.3">
      <c r="A8" s="20" t="s">
        <v>20</v>
      </c>
      <c r="B8" s="20" t="s">
        <v>16</v>
      </c>
      <c r="C8" s="20" t="s">
        <v>21</v>
      </c>
      <c r="D8" s="20" t="s">
        <v>13</v>
      </c>
      <c r="E8" s="20">
        <v>22</v>
      </c>
      <c r="F8" s="20" t="s">
        <v>19</v>
      </c>
      <c r="G8" s="20">
        <v>2</v>
      </c>
      <c r="H8" s="21">
        <v>1000000</v>
      </c>
      <c r="I8" s="22">
        <f t="shared" si="0"/>
        <v>60000</v>
      </c>
    </row>
    <row r="9" spans="1:9" ht="14.4" x14ac:dyDescent="0.3">
      <c r="A9" s="20" t="s">
        <v>17</v>
      </c>
      <c r="B9" s="20" t="s">
        <v>18</v>
      </c>
      <c r="C9" s="20" t="s">
        <v>12</v>
      </c>
      <c r="D9" s="20" t="s">
        <v>13</v>
      </c>
      <c r="E9" s="20">
        <v>22</v>
      </c>
      <c r="F9" s="20" t="s">
        <v>19</v>
      </c>
      <c r="G9" s="20">
        <v>3</v>
      </c>
      <c r="H9" s="21">
        <v>550000</v>
      </c>
      <c r="I9" s="22">
        <f t="shared" si="0"/>
        <v>33000</v>
      </c>
    </row>
    <row r="10" spans="1:9" ht="15" x14ac:dyDescent="0.25">
      <c r="A10" s="20" t="s">
        <v>39</v>
      </c>
      <c r="B10" s="20" t="s">
        <v>40</v>
      </c>
      <c r="C10" s="20" t="s">
        <v>21</v>
      </c>
      <c r="D10" s="20" t="s">
        <v>13</v>
      </c>
      <c r="E10" s="20">
        <v>28</v>
      </c>
      <c r="F10" s="20" t="s">
        <v>41</v>
      </c>
      <c r="G10" s="20">
        <v>4</v>
      </c>
      <c r="H10" s="21">
        <v>1800000</v>
      </c>
      <c r="I10" s="22">
        <f t="shared" si="0"/>
        <v>108000</v>
      </c>
    </row>
    <row r="11" spans="1:9" ht="15" x14ac:dyDescent="0.25">
      <c r="A11" s="20" t="s">
        <v>10</v>
      </c>
      <c r="B11" s="20" t="s">
        <v>24</v>
      </c>
      <c r="C11" s="20" t="s">
        <v>54</v>
      </c>
      <c r="D11" s="20" t="s">
        <v>13</v>
      </c>
      <c r="E11" s="20">
        <v>35</v>
      </c>
      <c r="F11" s="20" t="s">
        <v>14</v>
      </c>
      <c r="G11" s="20">
        <v>4</v>
      </c>
      <c r="H11" s="21">
        <v>1500000</v>
      </c>
      <c r="I11" s="22">
        <f t="shared" si="0"/>
        <v>90000</v>
      </c>
    </row>
    <row r="12" spans="1:9" ht="15" x14ac:dyDescent="0.25">
      <c r="A12" s="20" t="s">
        <v>34</v>
      </c>
      <c r="B12" s="20" t="s">
        <v>29</v>
      </c>
      <c r="C12" s="20" t="s">
        <v>21</v>
      </c>
      <c r="D12" s="20" t="s">
        <v>13</v>
      </c>
      <c r="E12" s="20">
        <v>28</v>
      </c>
      <c r="F12" s="20" t="s">
        <v>14</v>
      </c>
      <c r="G12" s="20">
        <v>5</v>
      </c>
      <c r="H12" s="21">
        <v>3000000</v>
      </c>
      <c r="I12" s="22">
        <f t="shared" si="0"/>
        <v>180000</v>
      </c>
    </row>
    <row r="13" spans="1:9" ht="14.4" x14ac:dyDescent="0.3">
      <c r="A13" s="20" t="s">
        <v>15</v>
      </c>
      <c r="B13" s="20" t="s">
        <v>37</v>
      </c>
      <c r="C13" s="20" t="s">
        <v>36</v>
      </c>
      <c r="D13" s="20" t="s">
        <v>13</v>
      </c>
      <c r="E13" s="20">
        <v>24</v>
      </c>
      <c r="F13" s="20" t="s">
        <v>14</v>
      </c>
      <c r="G13" s="20">
        <v>3</v>
      </c>
      <c r="H13" s="21">
        <v>750000</v>
      </c>
      <c r="I13" s="22">
        <f t="shared" si="0"/>
        <v>45000</v>
      </c>
    </row>
    <row r="14" spans="1:9" ht="15" x14ac:dyDescent="0.25">
      <c r="A14" s="20" t="s">
        <v>15</v>
      </c>
      <c r="B14" s="20" t="s">
        <v>16</v>
      </c>
      <c r="C14" s="20" t="s">
        <v>12</v>
      </c>
      <c r="D14" s="20" t="s">
        <v>13</v>
      </c>
      <c r="E14" s="20">
        <v>22</v>
      </c>
      <c r="F14" s="20" t="s">
        <v>14</v>
      </c>
      <c r="G14" s="20">
        <v>2</v>
      </c>
      <c r="H14" s="21">
        <v>550000</v>
      </c>
      <c r="I14" s="22">
        <f t="shared" si="0"/>
        <v>33000</v>
      </c>
    </row>
    <row r="15" spans="1:9" ht="15" x14ac:dyDescent="0.25">
      <c r="A15" s="20" t="s">
        <v>10</v>
      </c>
      <c r="B15" s="20" t="s">
        <v>11</v>
      </c>
      <c r="C15" s="20" t="s">
        <v>12</v>
      </c>
      <c r="D15" s="20" t="s">
        <v>13</v>
      </c>
      <c r="E15" s="20">
        <v>20</v>
      </c>
      <c r="F15" s="20" t="s">
        <v>14</v>
      </c>
      <c r="G15" s="20">
        <v>4</v>
      </c>
      <c r="H15" s="21">
        <v>365000</v>
      </c>
      <c r="I15" s="22">
        <f t="shared" si="0"/>
        <v>21900</v>
      </c>
    </row>
    <row r="16" spans="1:9" ht="15" x14ac:dyDescent="0.25">
      <c r="A16" s="20" t="s">
        <v>58</v>
      </c>
      <c r="B16" s="20" t="s">
        <v>45</v>
      </c>
      <c r="C16" s="20" t="s">
        <v>54</v>
      </c>
      <c r="D16" s="20" t="s">
        <v>13</v>
      </c>
      <c r="E16" s="20">
        <v>16</v>
      </c>
      <c r="F16" s="20" t="s">
        <v>14</v>
      </c>
      <c r="G16" s="20">
        <v>3</v>
      </c>
      <c r="H16" s="21">
        <v>4512000</v>
      </c>
      <c r="I16" s="22">
        <f t="shared" si="0"/>
        <v>270720</v>
      </c>
    </row>
    <row r="17" spans="1:9" ht="14.4" x14ac:dyDescent="0.3">
      <c r="A17" s="20" t="s">
        <v>53</v>
      </c>
      <c r="B17" s="20" t="s">
        <v>28</v>
      </c>
      <c r="C17" s="20" t="s">
        <v>32</v>
      </c>
      <c r="D17" s="20" t="s">
        <v>13</v>
      </c>
      <c r="E17" s="20">
        <v>15</v>
      </c>
      <c r="F17" s="20" t="s">
        <v>14</v>
      </c>
      <c r="G17" s="20">
        <v>4</v>
      </c>
      <c r="H17" s="21">
        <v>450000</v>
      </c>
      <c r="I17" s="22">
        <f t="shared" si="0"/>
        <v>27000</v>
      </c>
    </row>
    <row r="18" spans="1:9" ht="15" x14ac:dyDescent="0.25">
      <c r="A18" s="20" t="s">
        <v>38</v>
      </c>
      <c r="B18" s="20" t="s">
        <v>22</v>
      </c>
      <c r="C18" s="20" t="s">
        <v>32</v>
      </c>
      <c r="D18" s="20" t="s">
        <v>13</v>
      </c>
      <c r="E18" s="20">
        <v>14</v>
      </c>
      <c r="F18" s="20" t="s">
        <v>14</v>
      </c>
      <c r="G18" s="20">
        <v>4</v>
      </c>
      <c r="H18" s="21">
        <v>3652000</v>
      </c>
      <c r="I18" s="22">
        <f t="shared" si="0"/>
        <v>219120</v>
      </c>
    </row>
    <row r="19" spans="1:9" ht="15" x14ac:dyDescent="0.25">
      <c r="A19" s="20" t="s">
        <v>49</v>
      </c>
      <c r="B19" s="20" t="s">
        <v>50</v>
      </c>
      <c r="C19" s="20" t="s">
        <v>48</v>
      </c>
      <c r="D19" s="20" t="s">
        <v>13</v>
      </c>
      <c r="E19" s="20">
        <v>11</v>
      </c>
      <c r="F19" s="20" t="s">
        <v>14</v>
      </c>
      <c r="G19" s="20">
        <v>5</v>
      </c>
      <c r="H19" s="21">
        <v>750000</v>
      </c>
      <c r="I19" s="22">
        <f t="shared" si="0"/>
        <v>45000</v>
      </c>
    </row>
    <row r="20" spans="1:9" ht="14.4" x14ac:dyDescent="0.3">
      <c r="A20" s="20" t="s">
        <v>53</v>
      </c>
      <c r="B20" s="20" t="s">
        <v>55</v>
      </c>
      <c r="C20" s="20" t="s">
        <v>32</v>
      </c>
      <c r="D20" s="20" t="s">
        <v>13</v>
      </c>
      <c r="E20" s="20">
        <v>33</v>
      </c>
      <c r="F20" s="20" t="s">
        <v>56</v>
      </c>
      <c r="G20" s="20">
        <v>5</v>
      </c>
      <c r="H20" s="21">
        <v>3000000</v>
      </c>
      <c r="I20" s="22">
        <f t="shared" si="0"/>
        <v>180000</v>
      </c>
    </row>
    <row r="21" spans="1:9" ht="15" x14ac:dyDescent="0.25">
      <c r="A21" s="20" t="s">
        <v>39</v>
      </c>
      <c r="B21" s="20" t="s">
        <v>16</v>
      </c>
      <c r="C21" s="20" t="s">
        <v>54</v>
      </c>
      <c r="D21" s="20" t="s">
        <v>13</v>
      </c>
      <c r="E21" s="20">
        <v>25</v>
      </c>
      <c r="F21" s="20" t="s">
        <v>56</v>
      </c>
      <c r="G21" s="20">
        <v>3</v>
      </c>
      <c r="H21" s="21">
        <v>2500000</v>
      </c>
      <c r="I21" s="22">
        <f t="shared" si="0"/>
        <v>150000</v>
      </c>
    </row>
    <row r="22" spans="1:9" ht="15" x14ac:dyDescent="0.25">
      <c r="A22" s="20" t="s">
        <v>38</v>
      </c>
      <c r="B22" s="20" t="s">
        <v>55</v>
      </c>
      <c r="C22" s="20" t="s">
        <v>54</v>
      </c>
      <c r="D22" s="20" t="s">
        <v>13</v>
      </c>
      <c r="E22" s="20">
        <v>25</v>
      </c>
      <c r="F22" s="20" t="s">
        <v>56</v>
      </c>
      <c r="G22" s="20">
        <v>4</v>
      </c>
      <c r="H22" s="21">
        <v>3650000</v>
      </c>
      <c r="I22" s="22">
        <f t="shared" si="0"/>
        <v>219000</v>
      </c>
    </row>
    <row r="23" spans="1:9" ht="14.4" x14ac:dyDescent="0.3">
      <c r="A23" s="20" t="s">
        <v>39</v>
      </c>
      <c r="B23" s="20" t="s">
        <v>18</v>
      </c>
      <c r="C23" s="20" t="s">
        <v>12</v>
      </c>
      <c r="D23" s="20" t="s">
        <v>13</v>
      </c>
      <c r="E23" s="20">
        <v>22</v>
      </c>
      <c r="F23" s="20" t="s">
        <v>56</v>
      </c>
      <c r="G23" s="20">
        <v>3</v>
      </c>
      <c r="H23" s="21">
        <v>1500000</v>
      </c>
      <c r="I23" s="22">
        <f t="shared" si="0"/>
        <v>90000</v>
      </c>
    </row>
    <row r="24" spans="1:9" ht="15" x14ac:dyDescent="0.25">
      <c r="A24" s="20" t="s">
        <v>27</v>
      </c>
      <c r="B24" s="20" t="s">
        <v>24</v>
      </c>
      <c r="C24" s="20" t="s">
        <v>54</v>
      </c>
      <c r="D24" s="20" t="s">
        <v>25</v>
      </c>
      <c r="E24" s="20">
        <v>60</v>
      </c>
      <c r="F24" s="20" t="s">
        <v>33</v>
      </c>
      <c r="G24" s="20">
        <v>5</v>
      </c>
      <c r="H24" s="21">
        <v>2300000</v>
      </c>
      <c r="I24" s="22">
        <f t="shared" si="0"/>
        <v>138000</v>
      </c>
    </row>
    <row r="25" spans="1:9" ht="14.4" x14ac:dyDescent="0.3">
      <c r="A25" s="20" t="s">
        <v>43</v>
      </c>
      <c r="B25" s="20" t="s">
        <v>18</v>
      </c>
      <c r="C25" s="20" t="s">
        <v>36</v>
      </c>
      <c r="D25" s="20" t="s">
        <v>25</v>
      </c>
      <c r="E25" s="20">
        <v>40</v>
      </c>
      <c r="F25" s="20" t="s">
        <v>33</v>
      </c>
      <c r="G25" s="20">
        <v>5</v>
      </c>
      <c r="H25" s="21">
        <v>3200000</v>
      </c>
      <c r="I25" s="22">
        <f t="shared" si="0"/>
        <v>192000</v>
      </c>
    </row>
    <row r="26" spans="1:9" ht="14.4" x14ac:dyDescent="0.3">
      <c r="A26" s="20" t="s">
        <v>23</v>
      </c>
      <c r="B26" s="20" t="s">
        <v>46</v>
      </c>
      <c r="C26" s="20" t="s">
        <v>36</v>
      </c>
      <c r="D26" s="20" t="s">
        <v>25</v>
      </c>
      <c r="E26" s="20">
        <v>35</v>
      </c>
      <c r="F26" s="20" t="s">
        <v>33</v>
      </c>
      <c r="G26" s="20">
        <v>4</v>
      </c>
      <c r="H26" s="21">
        <v>6500000</v>
      </c>
      <c r="I26" s="22">
        <f t="shared" si="0"/>
        <v>390000</v>
      </c>
    </row>
    <row r="27" spans="1:9" ht="14.4" x14ac:dyDescent="0.3">
      <c r="A27" s="20" t="s">
        <v>27</v>
      </c>
      <c r="B27" s="20" t="s">
        <v>28</v>
      </c>
      <c r="C27" s="20" t="s">
        <v>54</v>
      </c>
      <c r="D27" s="20" t="s">
        <v>25</v>
      </c>
      <c r="E27" s="20">
        <v>33</v>
      </c>
      <c r="F27" s="20" t="s">
        <v>33</v>
      </c>
      <c r="G27" s="20">
        <v>1</v>
      </c>
      <c r="H27" s="21">
        <v>255000</v>
      </c>
      <c r="I27" s="22">
        <f t="shared" si="0"/>
        <v>15300</v>
      </c>
    </row>
    <row r="28" spans="1:9" ht="14.4" x14ac:dyDescent="0.3">
      <c r="A28" s="20" t="s">
        <v>35</v>
      </c>
      <c r="B28" s="20" t="s">
        <v>18</v>
      </c>
      <c r="C28" s="20" t="s">
        <v>36</v>
      </c>
      <c r="D28" s="20" t="s">
        <v>25</v>
      </c>
      <c r="E28" s="20">
        <v>25</v>
      </c>
      <c r="F28" s="20" t="s">
        <v>33</v>
      </c>
      <c r="G28" s="20">
        <v>4</v>
      </c>
      <c r="H28" s="21">
        <v>1000000</v>
      </c>
      <c r="I28" s="22">
        <f t="shared" si="0"/>
        <v>60000</v>
      </c>
    </row>
    <row r="29" spans="1:9" ht="14.4" x14ac:dyDescent="0.3">
      <c r="A29" s="20" t="s">
        <v>27</v>
      </c>
      <c r="B29" s="20" t="s">
        <v>24</v>
      </c>
      <c r="C29" s="20" t="s">
        <v>21</v>
      </c>
      <c r="D29" s="20" t="s">
        <v>25</v>
      </c>
      <c r="E29" s="20">
        <v>22</v>
      </c>
      <c r="F29" s="20" t="s">
        <v>33</v>
      </c>
      <c r="G29" s="20">
        <v>4</v>
      </c>
      <c r="H29" s="21">
        <v>1500000</v>
      </c>
      <c r="I29" s="22">
        <f t="shared" si="0"/>
        <v>90000</v>
      </c>
    </row>
    <row r="30" spans="1:9" ht="14.4" x14ac:dyDescent="0.3">
      <c r="A30" s="20" t="s">
        <v>27</v>
      </c>
      <c r="B30" s="20" t="s">
        <v>45</v>
      </c>
      <c r="C30" s="20" t="s">
        <v>54</v>
      </c>
      <c r="D30" s="20" t="s">
        <v>25</v>
      </c>
      <c r="E30" s="20">
        <v>50</v>
      </c>
      <c r="F30" s="20" t="s">
        <v>26</v>
      </c>
      <c r="G30" s="20">
        <v>1</v>
      </c>
      <c r="H30" s="21">
        <v>350000</v>
      </c>
      <c r="I30" s="22">
        <f t="shared" si="0"/>
        <v>21000</v>
      </c>
    </row>
    <row r="31" spans="1:9" ht="14.4" x14ac:dyDescent="0.3">
      <c r="A31" s="20" t="s">
        <v>27</v>
      </c>
      <c r="B31" s="20" t="s">
        <v>28</v>
      </c>
      <c r="C31" s="20" t="s">
        <v>32</v>
      </c>
      <c r="D31" s="20" t="s">
        <v>25</v>
      </c>
      <c r="E31" s="20">
        <v>30</v>
      </c>
      <c r="F31" s="20" t="s">
        <v>26</v>
      </c>
      <c r="G31" s="20">
        <v>4</v>
      </c>
      <c r="H31" s="21">
        <v>2500000</v>
      </c>
      <c r="I31" s="22">
        <f t="shared" si="0"/>
        <v>150000</v>
      </c>
    </row>
    <row r="32" spans="1:9" ht="14.4" x14ac:dyDescent="0.3">
      <c r="A32" s="20" t="s">
        <v>44</v>
      </c>
      <c r="B32" s="20" t="s">
        <v>45</v>
      </c>
      <c r="C32" s="20" t="s">
        <v>36</v>
      </c>
      <c r="D32" s="20" t="s">
        <v>25</v>
      </c>
      <c r="E32" s="20">
        <v>29</v>
      </c>
      <c r="F32" s="20" t="s">
        <v>26</v>
      </c>
      <c r="G32" s="20">
        <v>4</v>
      </c>
      <c r="H32" s="21">
        <v>3500000</v>
      </c>
      <c r="I32" s="22">
        <f t="shared" si="0"/>
        <v>210000</v>
      </c>
    </row>
    <row r="33" spans="1:9" ht="14.4" x14ac:dyDescent="0.3">
      <c r="A33" s="20" t="s">
        <v>61</v>
      </c>
      <c r="B33" s="20" t="s">
        <v>55</v>
      </c>
      <c r="C33" s="20" t="s">
        <v>54</v>
      </c>
      <c r="D33" s="20" t="s">
        <v>25</v>
      </c>
      <c r="E33" s="20">
        <v>29</v>
      </c>
      <c r="F33" s="20" t="s">
        <v>26</v>
      </c>
      <c r="G33" s="20">
        <v>6</v>
      </c>
      <c r="H33" s="21">
        <v>3600000</v>
      </c>
      <c r="I33" s="22">
        <f t="shared" si="0"/>
        <v>216000</v>
      </c>
    </row>
    <row r="34" spans="1:9" ht="14.4" x14ac:dyDescent="0.3">
      <c r="A34" s="20" t="s">
        <v>60</v>
      </c>
      <c r="B34" s="20" t="s">
        <v>16</v>
      </c>
      <c r="C34" s="20" t="s">
        <v>54</v>
      </c>
      <c r="D34" s="20" t="s">
        <v>25</v>
      </c>
      <c r="E34" s="20">
        <v>25</v>
      </c>
      <c r="F34" s="20" t="s">
        <v>26</v>
      </c>
      <c r="G34" s="20">
        <v>4</v>
      </c>
      <c r="H34" s="21">
        <v>2500000</v>
      </c>
      <c r="I34" s="22">
        <f t="shared" ref="I34:I50" si="1">H34*6%</f>
        <v>150000</v>
      </c>
    </row>
    <row r="35" spans="1:9" ht="14.4" x14ac:dyDescent="0.3">
      <c r="A35" s="20" t="s">
        <v>42</v>
      </c>
      <c r="B35" s="20" t="s">
        <v>29</v>
      </c>
      <c r="C35" s="20" t="s">
        <v>36</v>
      </c>
      <c r="D35" s="20" t="s">
        <v>25</v>
      </c>
      <c r="E35" s="20">
        <v>25</v>
      </c>
      <c r="F35" s="20" t="s">
        <v>26</v>
      </c>
      <c r="G35" s="20">
        <v>4</v>
      </c>
      <c r="H35" s="21">
        <v>2500000</v>
      </c>
      <c r="I35" s="22">
        <f t="shared" si="1"/>
        <v>150000</v>
      </c>
    </row>
    <row r="36" spans="1:9" ht="14.4" x14ac:dyDescent="0.3">
      <c r="A36" s="20" t="s">
        <v>59</v>
      </c>
      <c r="B36" s="20" t="s">
        <v>18</v>
      </c>
      <c r="C36" s="20" t="s">
        <v>54</v>
      </c>
      <c r="D36" s="20" t="s">
        <v>25</v>
      </c>
      <c r="E36" s="20">
        <v>25</v>
      </c>
      <c r="F36" s="20" t="s">
        <v>26</v>
      </c>
      <c r="G36" s="20">
        <v>4</v>
      </c>
      <c r="H36" s="21">
        <v>265100</v>
      </c>
      <c r="I36" s="22">
        <f t="shared" si="1"/>
        <v>15906</v>
      </c>
    </row>
    <row r="37" spans="1:9" ht="14.4" x14ac:dyDescent="0.3">
      <c r="A37" s="20" t="s">
        <v>27</v>
      </c>
      <c r="B37" s="20" t="s">
        <v>16</v>
      </c>
      <c r="C37" s="20" t="s">
        <v>54</v>
      </c>
      <c r="D37" s="20" t="s">
        <v>25</v>
      </c>
      <c r="E37" s="20">
        <v>25</v>
      </c>
      <c r="F37" s="20" t="s">
        <v>26</v>
      </c>
      <c r="G37" s="20">
        <v>5</v>
      </c>
      <c r="H37" s="21">
        <v>2500000</v>
      </c>
      <c r="I37" s="22">
        <f t="shared" si="1"/>
        <v>150000</v>
      </c>
    </row>
    <row r="38" spans="1:9" ht="14.4" x14ac:dyDescent="0.3">
      <c r="A38" s="20" t="s">
        <v>27</v>
      </c>
      <c r="B38" s="20" t="s">
        <v>28</v>
      </c>
      <c r="C38" s="23" t="s">
        <v>12</v>
      </c>
      <c r="D38" s="20" t="s">
        <v>25</v>
      </c>
      <c r="E38" s="20">
        <v>22</v>
      </c>
      <c r="F38" s="20" t="s">
        <v>26</v>
      </c>
      <c r="G38" s="20">
        <v>2</v>
      </c>
      <c r="H38" s="21">
        <v>850000</v>
      </c>
      <c r="I38" s="22">
        <f t="shared" si="1"/>
        <v>51000</v>
      </c>
    </row>
    <row r="39" spans="1:9" ht="14.4" x14ac:dyDescent="0.3">
      <c r="A39" s="20" t="s">
        <v>51</v>
      </c>
      <c r="B39" s="20" t="s">
        <v>11</v>
      </c>
      <c r="C39" s="20" t="s">
        <v>48</v>
      </c>
      <c r="D39" s="20" t="s">
        <v>25</v>
      </c>
      <c r="E39" s="20">
        <v>22</v>
      </c>
      <c r="F39" s="20" t="s">
        <v>26</v>
      </c>
      <c r="G39" s="20">
        <v>3</v>
      </c>
      <c r="H39" s="21">
        <v>850000</v>
      </c>
      <c r="I39" s="22">
        <f t="shared" si="1"/>
        <v>51000</v>
      </c>
    </row>
    <row r="40" spans="1:9" ht="14.4" x14ac:dyDescent="0.3">
      <c r="A40" s="20" t="s">
        <v>27</v>
      </c>
      <c r="B40" s="20" t="s">
        <v>31</v>
      </c>
      <c r="C40" s="20" t="s">
        <v>48</v>
      </c>
      <c r="D40" s="20" t="s">
        <v>25</v>
      </c>
      <c r="E40" s="20">
        <v>16</v>
      </c>
      <c r="F40" s="20" t="s">
        <v>26</v>
      </c>
      <c r="G40" s="20">
        <v>3</v>
      </c>
      <c r="H40" s="21">
        <v>3650000</v>
      </c>
      <c r="I40" s="22">
        <f t="shared" si="1"/>
        <v>219000</v>
      </c>
    </row>
    <row r="41" spans="1:9" ht="14.4" x14ac:dyDescent="0.3">
      <c r="A41" s="20" t="s">
        <v>35</v>
      </c>
      <c r="B41" s="20" t="s">
        <v>31</v>
      </c>
      <c r="C41" s="20" t="s">
        <v>21</v>
      </c>
      <c r="D41" s="20" t="s">
        <v>25</v>
      </c>
      <c r="E41" s="20">
        <v>15</v>
      </c>
      <c r="F41" s="20" t="s">
        <v>26</v>
      </c>
      <c r="G41" s="20">
        <v>2</v>
      </c>
      <c r="H41" s="21">
        <v>364100</v>
      </c>
      <c r="I41" s="22">
        <f t="shared" si="1"/>
        <v>21846</v>
      </c>
    </row>
    <row r="42" spans="1:9" ht="14.4" x14ac:dyDescent="0.3">
      <c r="A42" s="20" t="s">
        <v>44</v>
      </c>
      <c r="B42" s="20" t="s">
        <v>16</v>
      </c>
      <c r="C42" s="20" t="s">
        <v>48</v>
      </c>
      <c r="D42" s="20" t="s">
        <v>25</v>
      </c>
      <c r="E42" s="20">
        <v>15</v>
      </c>
      <c r="F42" s="20" t="s">
        <v>26</v>
      </c>
      <c r="G42" s="20">
        <v>3</v>
      </c>
      <c r="H42" s="21">
        <v>354100</v>
      </c>
      <c r="I42" s="22">
        <f t="shared" si="1"/>
        <v>21246</v>
      </c>
    </row>
    <row r="43" spans="1:9" ht="14.4" x14ac:dyDescent="0.3">
      <c r="A43" s="20" t="s">
        <v>23</v>
      </c>
      <c r="B43" s="20" t="s">
        <v>24</v>
      </c>
      <c r="C43" s="20" t="s">
        <v>12</v>
      </c>
      <c r="D43" s="20" t="s">
        <v>25</v>
      </c>
      <c r="E43" s="20">
        <v>15</v>
      </c>
      <c r="F43" s="20" t="s">
        <v>26</v>
      </c>
      <c r="G43" s="20">
        <v>3</v>
      </c>
      <c r="H43" s="21">
        <v>350000</v>
      </c>
      <c r="I43" s="22">
        <f t="shared" si="1"/>
        <v>21000</v>
      </c>
    </row>
    <row r="44" spans="1:9" ht="14.4" x14ac:dyDescent="0.3">
      <c r="A44" s="20" t="s">
        <v>27</v>
      </c>
      <c r="B44" s="20" t="s">
        <v>31</v>
      </c>
      <c r="C44" s="23" t="s">
        <v>36</v>
      </c>
      <c r="D44" s="20" t="s">
        <v>25</v>
      </c>
      <c r="E44" s="20">
        <v>15</v>
      </c>
      <c r="F44" s="20" t="s">
        <v>26</v>
      </c>
      <c r="G44" s="20">
        <v>4</v>
      </c>
      <c r="H44" s="21">
        <v>350000</v>
      </c>
      <c r="I44" s="22">
        <f t="shared" si="1"/>
        <v>21000</v>
      </c>
    </row>
    <row r="45" spans="1:9" ht="14.4" x14ac:dyDescent="0.3">
      <c r="A45" s="20" t="s">
        <v>35</v>
      </c>
      <c r="B45" s="20" t="s">
        <v>16</v>
      </c>
      <c r="C45" s="20" t="s">
        <v>54</v>
      </c>
      <c r="D45" s="20" t="s">
        <v>25</v>
      </c>
      <c r="E45" s="20">
        <v>15</v>
      </c>
      <c r="F45" s="20" t="s">
        <v>26</v>
      </c>
      <c r="G45" s="20">
        <v>4</v>
      </c>
      <c r="H45" s="21">
        <v>154000</v>
      </c>
      <c r="I45" s="22">
        <f t="shared" si="1"/>
        <v>9240</v>
      </c>
    </row>
    <row r="46" spans="1:9" ht="14.4" x14ac:dyDescent="0.3">
      <c r="A46" s="20" t="s">
        <v>43</v>
      </c>
      <c r="B46" s="20" t="s">
        <v>24</v>
      </c>
      <c r="C46" s="20" t="s">
        <v>32</v>
      </c>
      <c r="D46" s="20" t="s">
        <v>25</v>
      </c>
      <c r="E46" s="20">
        <v>60</v>
      </c>
      <c r="F46" s="20" t="s">
        <v>57</v>
      </c>
      <c r="G46" s="20">
        <v>4</v>
      </c>
      <c r="H46" s="21">
        <v>3200000</v>
      </c>
      <c r="I46" s="22">
        <f t="shared" si="1"/>
        <v>192000</v>
      </c>
    </row>
    <row r="47" spans="1:9" ht="14.4" x14ac:dyDescent="0.3">
      <c r="A47" s="20" t="s">
        <v>27</v>
      </c>
      <c r="B47" s="20" t="s">
        <v>16</v>
      </c>
      <c r="C47" s="20" t="s">
        <v>32</v>
      </c>
      <c r="D47" s="20" t="s">
        <v>25</v>
      </c>
      <c r="E47" s="20">
        <v>40</v>
      </c>
      <c r="F47" s="20" t="s">
        <v>57</v>
      </c>
      <c r="G47" s="20">
        <v>3</v>
      </c>
      <c r="H47" s="21">
        <v>1500000</v>
      </c>
      <c r="I47" s="22">
        <f t="shared" si="1"/>
        <v>90000</v>
      </c>
    </row>
    <row r="48" spans="1:9" ht="14.4" x14ac:dyDescent="0.3">
      <c r="A48" s="20" t="s">
        <v>35</v>
      </c>
      <c r="B48" s="20" t="s">
        <v>24</v>
      </c>
      <c r="C48" s="20" t="s">
        <v>48</v>
      </c>
      <c r="D48" s="20" t="s">
        <v>25</v>
      </c>
      <c r="E48" s="20">
        <v>33</v>
      </c>
      <c r="F48" s="20" t="s">
        <v>57</v>
      </c>
      <c r="G48" s="20">
        <v>4</v>
      </c>
      <c r="H48" s="21">
        <v>2500000</v>
      </c>
      <c r="I48" s="22">
        <f t="shared" si="1"/>
        <v>150000</v>
      </c>
    </row>
    <row r="49" spans="1:11" ht="14.4" x14ac:dyDescent="0.3">
      <c r="A49" s="20" t="s">
        <v>27</v>
      </c>
      <c r="B49" s="20" t="s">
        <v>62</v>
      </c>
      <c r="C49" s="20" t="s">
        <v>54</v>
      </c>
      <c r="D49" s="20" t="s">
        <v>25</v>
      </c>
      <c r="E49" s="20">
        <v>30</v>
      </c>
      <c r="F49" s="20" t="s">
        <v>57</v>
      </c>
      <c r="G49" s="20">
        <v>6</v>
      </c>
      <c r="H49" s="21">
        <v>3650000</v>
      </c>
      <c r="I49" s="22">
        <f t="shared" si="1"/>
        <v>219000</v>
      </c>
    </row>
    <row r="50" spans="1:11" ht="14.4" x14ac:dyDescent="0.3">
      <c r="A50" s="20" t="s">
        <v>42</v>
      </c>
      <c r="B50" s="20" t="s">
        <v>24</v>
      </c>
      <c r="C50" s="20" t="s">
        <v>54</v>
      </c>
      <c r="D50" s="20" t="s">
        <v>25</v>
      </c>
      <c r="E50" s="20">
        <v>26</v>
      </c>
      <c r="F50" s="20" t="s">
        <v>57</v>
      </c>
      <c r="G50" s="20">
        <v>4</v>
      </c>
      <c r="H50" s="21">
        <v>1600000</v>
      </c>
      <c r="I50" s="22">
        <f t="shared" si="1"/>
        <v>96000</v>
      </c>
    </row>
    <row r="51" spans="1:11" x14ac:dyDescent="0.2">
      <c r="H51" s="24"/>
    </row>
    <row r="52" spans="1:11" ht="6.75" customHeight="1" x14ac:dyDescent="0.2">
      <c r="H52" s="24"/>
    </row>
    <row r="53" spans="1:11" ht="18" customHeight="1" x14ac:dyDescent="0.2">
      <c r="A53" s="48" t="s">
        <v>75</v>
      </c>
      <c r="B53" s="48"/>
      <c r="C53" s="48"/>
      <c r="D53" s="48"/>
      <c r="E53" s="48"/>
      <c r="F53" s="48"/>
      <c r="G53" s="48"/>
      <c r="H53" s="48"/>
      <c r="I53" s="48"/>
      <c r="J53" s="25"/>
      <c r="K53" s="25"/>
    </row>
    <row r="54" spans="1:11" ht="13.5" customHeight="1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</row>
    <row r="55" spans="1:11" x14ac:dyDescent="0.2">
      <c r="A55" s="26" t="s">
        <v>80</v>
      </c>
      <c r="H55" s="24"/>
    </row>
    <row r="56" spans="1:11" x14ac:dyDescent="0.2">
      <c r="A56" s="19" t="s">
        <v>81</v>
      </c>
      <c r="H56" s="24"/>
    </row>
    <row r="57" spans="1:11" x14ac:dyDescent="0.2">
      <c r="H57" s="24"/>
    </row>
    <row r="58" spans="1:11" x14ac:dyDescent="0.2">
      <c r="H58" s="24"/>
    </row>
    <row r="59" spans="1:11" x14ac:dyDescent="0.2">
      <c r="H59" s="24"/>
    </row>
    <row r="60" spans="1:11" x14ac:dyDescent="0.2">
      <c r="H60" s="24"/>
    </row>
    <row r="61" spans="1:11" x14ac:dyDescent="0.2">
      <c r="H61" s="24"/>
    </row>
    <row r="62" spans="1:11" x14ac:dyDescent="0.2">
      <c r="H62" s="24"/>
    </row>
    <row r="63" spans="1:11" x14ac:dyDescent="0.2">
      <c r="H63" s="24"/>
    </row>
    <row r="64" spans="1:11" x14ac:dyDescent="0.2">
      <c r="H64" s="24"/>
    </row>
    <row r="65" spans="8:8" x14ac:dyDescent="0.2">
      <c r="H65" s="24"/>
    </row>
    <row r="66" spans="8:8" x14ac:dyDescent="0.2">
      <c r="H66" s="24"/>
    </row>
    <row r="67" spans="8:8" x14ac:dyDescent="0.2">
      <c r="H67" s="24"/>
    </row>
    <row r="68" spans="8:8" x14ac:dyDescent="0.2">
      <c r="H68" s="24"/>
    </row>
    <row r="69" spans="8:8" x14ac:dyDescent="0.2">
      <c r="H69" s="24"/>
    </row>
    <row r="70" spans="8:8" x14ac:dyDescent="0.2">
      <c r="H70" s="24"/>
    </row>
    <row r="71" spans="8:8" x14ac:dyDescent="0.2">
      <c r="H71" s="24"/>
    </row>
    <row r="72" spans="8:8" x14ac:dyDescent="0.2">
      <c r="H72" s="24"/>
    </row>
    <row r="73" spans="8:8" x14ac:dyDescent="0.2">
      <c r="H73" s="24"/>
    </row>
    <row r="74" spans="8:8" x14ac:dyDescent="0.2">
      <c r="H74" s="24"/>
    </row>
    <row r="75" spans="8:8" x14ac:dyDescent="0.2">
      <c r="H75" s="24"/>
    </row>
    <row r="76" spans="8:8" x14ac:dyDescent="0.2">
      <c r="H76" s="24"/>
    </row>
    <row r="77" spans="8:8" x14ac:dyDescent="0.2">
      <c r="H77" s="24"/>
    </row>
    <row r="78" spans="8:8" x14ac:dyDescent="0.2">
      <c r="H78" s="24"/>
    </row>
    <row r="79" spans="8:8" x14ac:dyDescent="0.2">
      <c r="H79" s="24"/>
    </row>
    <row r="80" spans="8:8" x14ac:dyDescent="0.2">
      <c r="H80" s="24"/>
    </row>
    <row r="81" spans="8:8" x14ac:dyDescent="0.2">
      <c r="H81" s="24"/>
    </row>
    <row r="82" spans="8:8" x14ac:dyDescent="0.2">
      <c r="H82" s="24"/>
    </row>
    <row r="83" spans="8:8" x14ac:dyDescent="0.2">
      <c r="H83" s="24"/>
    </row>
    <row r="84" spans="8:8" x14ac:dyDescent="0.2">
      <c r="H84" s="24"/>
    </row>
    <row r="85" spans="8:8" x14ac:dyDescent="0.2">
      <c r="H85" s="24"/>
    </row>
    <row r="86" spans="8:8" x14ac:dyDescent="0.2">
      <c r="H86" s="24"/>
    </row>
    <row r="87" spans="8:8" x14ac:dyDescent="0.2">
      <c r="H87" s="24"/>
    </row>
    <row r="88" spans="8:8" x14ac:dyDescent="0.2">
      <c r="H88" s="24"/>
    </row>
    <row r="89" spans="8:8" x14ac:dyDescent="0.2">
      <c r="H89" s="24"/>
    </row>
    <row r="90" spans="8:8" x14ac:dyDescent="0.2">
      <c r="H90" s="24"/>
    </row>
    <row r="91" spans="8:8" x14ac:dyDescent="0.2">
      <c r="H91" s="24"/>
    </row>
    <row r="92" spans="8:8" x14ac:dyDescent="0.2">
      <c r="H92" s="24"/>
    </row>
    <row r="93" spans="8:8" x14ac:dyDescent="0.2">
      <c r="H93" s="24"/>
    </row>
    <row r="94" spans="8:8" x14ac:dyDescent="0.2">
      <c r="H94" s="24"/>
    </row>
    <row r="95" spans="8:8" x14ac:dyDescent="0.2">
      <c r="H95" s="24"/>
    </row>
    <row r="96" spans="8:8" x14ac:dyDescent="0.2">
      <c r="H96" s="24"/>
    </row>
    <row r="97" spans="8:8" x14ac:dyDescent="0.2">
      <c r="H97" s="24"/>
    </row>
    <row r="98" spans="8:8" x14ac:dyDescent="0.2">
      <c r="H98" s="24"/>
    </row>
    <row r="99" spans="8:8" x14ac:dyDescent="0.2">
      <c r="H99" s="24"/>
    </row>
    <row r="100" spans="8:8" x14ac:dyDescent="0.2">
      <c r="H100" s="24"/>
    </row>
    <row r="101" spans="8:8" x14ac:dyDescent="0.2">
      <c r="H101" s="24"/>
    </row>
    <row r="102" spans="8:8" x14ac:dyDescent="0.2">
      <c r="H102" s="24"/>
    </row>
    <row r="103" spans="8:8" x14ac:dyDescent="0.2">
      <c r="H103" s="24"/>
    </row>
    <row r="104" spans="8:8" x14ac:dyDescent="0.2">
      <c r="H104" s="24"/>
    </row>
    <row r="105" spans="8:8" x14ac:dyDescent="0.2">
      <c r="H105" s="24"/>
    </row>
    <row r="106" spans="8:8" x14ac:dyDescent="0.2">
      <c r="H106" s="24"/>
    </row>
    <row r="107" spans="8:8" x14ac:dyDescent="0.2">
      <c r="H107" s="24"/>
    </row>
    <row r="108" spans="8:8" x14ac:dyDescent="0.2">
      <c r="H108" s="24"/>
    </row>
    <row r="109" spans="8:8" x14ac:dyDescent="0.2">
      <c r="H109" s="24"/>
    </row>
    <row r="110" spans="8:8" x14ac:dyDescent="0.2">
      <c r="H110" s="24"/>
    </row>
    <row r="111" spans="8:8" x14ac:dyDescent="0.2">
      <c r="H111" s="24"/>
    </row>
    <row r="112" spans="8:8" x14ac:dyDescent="0.2">
      <c r="H112" s="24"/>
    </row>
    <row r="113" spans="8:8" x14ac:dyDescent="0.2">
      <c r="H113" s="24"/>
    </row>
    <row r="114" spans="8:8" x14ac:dyDescent="0.2">
      <c r="H114" s="24"/>
    </row>
    <row r="115" spans="8:8" x14ac:dyDescent="0.2">
      <c r="H115" s="24"/>
    </row>
    <row r="116" spans="8:8" x14ac:dyDescent="0.2">
      <c r="H116" s="24"/>
    </row>
    <row r="117" spans="8:8" x14ac:dyDescent="0.2">
      <c r="H117" s="24"/>
    </row>
    <row r="118" spans="8:8" x14ac:dyDescent="0.2">
      <c r="H118" s="24"/>
    </row>
    <row r="119" spans="8:8" x14ac:dyDescent="0.2">
      <c r="H119" s="24"/>
    </row>
    <row r="120" spans="8:8" x14ac:dyDescent="0.2">
      <c r="H120" s="24"/>
    </row>
    <row r="121" spans="8:8" x14ac:dyDescent="0.2">
      <c r="H121" s="24"/>
    </row>
    <row r="122" spans="8:8" x14ac:dyDescent="0.2">
      <c r="H122" s="24"/>
    </row>
    <row r="123" spans="8:8" x14ac:dyDescent="0.2">
      <c r="H123" s="24"/>
    </row>
    <row r="124" spans="8:8" x14ac:dyDescent="0.2">
      <c r="H124" s="24"/>
    </row>
    <row r="125" spans="8:8" x14ac:dyDescent="0.2">
      <c r="H125" s="24"/>
    </row>
    <row r="126" spans="8:8" x14ac:dyDescent="0.2">
      <c r="H126" s="24"/>
    </row>
    <row r="127" spans="8:8" x14ac:dyDescent="0.2">
      <c r="H127" s="24"/>
    </row>
    <row r="128" spans="8:8" x14ac:dyDescent="0.2">
      <c r="H128" s="24"/>
    </row>
    <row r="129" spans="8:8" x14ac:dyDescent="0.2">
      <c r="H129" s="24"/>
    </row>
    <row r="130" spans="8:8" x14ac:dyDescent="0.2">
      <c r="H130" s="24"/>
    </row>
    <row r="131" spans="8:8" x14ac:dyDescent="0.2">
      <c r="H131" s="24"/>
    </row>
    <row r="132" spans="8:8" x14ac:dyDescent="0.2">
      <c r="H132" s="24"/>
    </row>
    <row r="133" spans="8:8" x14ac:dyDescent="0.2">
      <c r="H133" s="24"/>
    </row>
    <row r="134" spans="8:8" x14ac:dyDescent="0.2">
      <c r="H134" s="24"/>
    </row>
    <row r="135" spans="8:8" x14ac:dyDescent="0.2">
      <c r="H135" s="24"/>
    </row>
    <row r="136" spans="8:8" x14ac:dyDescent="0.2">
      <c r="H136" s="24"/>
    </row>
    <row r="137" spans="8:8" x14ac:dyDescent="0.2">
      <c r="H137" s="24"/>
    </row>
    <row r="138" spans="8:8" x14ac:dyDescent="0.2">
      <c r="H138" s="24"/>
    </row>
    <row r="139" spans="8:8" x14ac:dyDescent="0.2">
      <c r="H139" s="24"/>
    </row>
    <row r="140" spans="8:8" x14ac:dyDescent="0.2">
      <c r="H140" s="24"/>
    </row>
    <row r="141" spans="8:8" x14ac:dyDescent="0.2">
      <c r="H141" s="24"/>
    </row>
    <row r="142" spans="8:8" x14ac:dyDescent="0.2">
      <c r="H142" s="24"/>
    </row>
    <row r="143" spans="8:8" x14ac:dyDescent="0.2">
      <c r="H143" s="24"/>
    </row>
    <row r="144" spans="8:8" x14ac:dyDescent="0.2">
      <c r="H144" s="24"/>
    </row>
    <row r="145" spans="8:8" x14ac:dyDescent="0.2">
      <c r="H145" s="24"/>
    </row>
    <row r="146" spans="8:8" x14ac:dyDescent="0.2">
      <c r="H146" s="24"/>
    </row>
    <row r="147" spans="8:8" x14ac:dyDescent="0.2">
      <c r="H147" s="24"/>
    </row>
    <row r="148" spans="8:8" x14ac:dyDescent="0.2">
      <c r="H148" s="24"/>
    </row>
    <row r="149" spans="8:8" x14ac:dyDescent="0.2">
      <c r="H149" s="24"/>
    </row>
    <row r="150" spans="8:8" x14ac:dyDescent="0.2">
      <c r="H150" s="24"/>
    </row>
    <row r="151" spans="8:8" x14ac:dyDescent="0.2">
      <c r="H151" s="24"/>
    </row>
    <row r="152" spans="8:8" x14ac:dyDescent="0.2">
      <c r="H152" s="24"/>
    </row>
    <row r="153" spans="8:8" x14ac:dyDescent="0.2">
      <c r="H153" s="24"/>
    </row>
    <row r="154" spans="8:8" x14ac:dyDescent="0.2">
      <c r="H154" s="24"/>
    </row>
    <row r="155" spans="8:8" x14ac:dyDescent="0.2">
      <c r="H155" s="24"/>
    </row>
    <row r="156" spans="8:8" x14ac:dyDescent="0.2">
      <c r="H156" s="24"/>
    </row>
    <row r="157" spans="8:8" x14ac:dyDescent="0.2">
      <c r="H157" s="24"/>
    </row>
    <row r="158" spans="8:8" x14ac:dyDescent="0.2">
      <c r="H158" s="24"/>
    </row>
    <row r="159" spans="8:8" x14ac:dyDescent="0.2">
      <c r="H159" s="24"/>
    </row>
    <row r="160" spans="8:8" x14ac:dyDescent="0.2">
      <c r="H160" s="24"/>
    </row>
    <row r="161" spans="8:8" x14ac:dyDescent="0.2">
      <c r="H161" s="24"/>
    </row>
    <row r="162" spans="8:8" x14ac:dyDescent="0.2">
      <c r="H162" s="24"/>
    </row>
    <row r="163" spans="8:8" x14ac:dyDescent="0.2">
      <c r="H163" s="24"/>
    </row>
    <row r="164" spans="8:8" x14ac:dyDescent="0.2">
      <c r="H164" s="24"/>
    </row>
    <row r="165" spans="8:8" x14ac:dyDescent="0.2">
      <c r="H165" s="24"/>
    </row>
    <row r="166" spans="8:8" x14ac:dyDescent="0.2">
      <c r="H166" s="24"/>
    </row>
    <row r="167" spans="8:8" x14ac:dyDescent="0.2">
      <c r="H167" s="24"/>
    </row>
    <row r="168" spans="8:8" x14ac:dyDescent="0.2">
      <c r="H168" s="24"/>
    </row>
    <row r="169" spans="8:8" x14ac:dyDescent="0.2">
      <c r="H169" s="24"/>
    </row>
    <row r="170" spans="8:8" x14ac:dyDescent="0.2">
      <c r="H170" s="24"/>
    </row>
    <row r="171" spans="8:8" x14ac:dyDescent="0.2">
      <c r="H171" s="24"/>
    </row>
    <row r="172" spans="8:8" x14ac:dyDescent="0.2">
      <c r="H172" s="24"/>
    </row>
    <row r="173" spans="8:8" x14ac:dyDescent="0.2">
      <c r="H173" s="24"/>
    </row>
    <row r="174" spans="8:8" x14ac:dyDescent="0.2">
      <c r="H174" s="24"/>
    </row>
    <row r="175" spans="8:8" x14ac:dyDescent="0.2">
      <c r="H175" s="24"/>
    </row>
    <row r="176" spans="8:8" x14ac:dyDescent="0.2">
      <c r="H176" s="24"/>
    </row>
    <row r="177" spans="8:8" x14ac:dyDescent="0.2">
      <c r="H177" s="24"/>
    </row>
    <row r="178" spans="8:8" x14ac:dyDescent="0.2">
      <c r="H178" s="24"/>
    </row>
    <row r="179" spans="8:8" x14ac:dyDescent="0.2">
      <c r="H179" s="24"/>
    </row>
    <row r="180" spans="8:8" x14ac:dyDescent="0.2">
      <c r="H180" s="24"/>
    </row>
    <row r="181" spans="8:8" x14ac:dyDescent="0.2">
      <c r="H181" s="24"/>
    </row>
    <row r="182" spans="8:8" x14ac:dyDescent="0.2">
      <c r="H182" s="24"/>
    </row>
    <row r="183" spans="8:8" x14ac:dyDescent="0.2">
      <c r="H183" s="24"/>
    </row>
    <row r="184" spans="8:8" x14ac:dyDescent="0.2">
      <c r="H184" s="24"/>
    </row>
    <row r="185" spans="8:8" x14ac:dyDescent="0.2">
      <c r="H185" s="24"/>
    </row>
    <row r="186" spans="8:8" x14ac:dyDescent="0.2">
      <c r="H186" s="24"/>
    </row>
    <row r="187" spans="8:8" x14ac:dyDescent="0.2">
      <c r="H187" s="24"/>
    </row>
    <row r="188" spans="8:8" x14ac:dyDescent="0.2">
      <c r="H188" s="24"/>
    </row>
    <row r="189" spans="8:8" x14ac:dyDescent="0.2">
      <c r="H189" s="24"/>
    </row>
    <row r="190" spans="8:8" x14ac:dyDescent="0.2">
      <c r="H190" s="24"/>
    </row>
    <row r="191" spans="8:8" x14ac:dyDescent="0.2">
      <c r="H191" s="24"/>
    </row>
    <row r="192" spans="8:8" x14ac:dyDescent="0.2">
      <c r="H192" s="24"/>
    </row>
    <row r="193" spans="8:8" x14ac:dyDescent="0.2">
      <c r="H193" s="24"/>
    </row>
    <row r="194" spans="8:8" x14ac:dyDescent="0.2">
      <c r="H194" s="24"/>
    </row>
    <row r="195" spans="8:8" x14ac:dyDescent="0.2">
      <c r="H195" s="24"/>
    </row>
    <row r="196" spans="8:8" x14ac:dyDescent="0.2">
      <c r="H196" s="24"/>
    </row>
    <row r="197" spans="8:8" x14ac:dyDescent="0.2">
      <c r="H197" s="24"/>
    </row>
    <row r="198" spans="8:8" x14ac:dyDescent="0.2">
      <c r="H198" s="24"/>
    </row>
    <row r="199" spans="8:8" x14ac:dyDescent="0.2">
      <c r="H199" s="24"/>
    </row>
    <row r="200" spans="8:8" x14ac:dyDescent="0.2">
      <c r="H200" s="24"/>
    </row>
    <row r="201" spans="8:8" x14ac:dyDescent="0.2">
      <c r="H201" s="24"/>
    </row>
  </sheetData>
  <sortState ref="A2:I50">
    <sortCondition ref="D2:D50"/>
    <sortCondition ref="F2:F50"/>
  </sortState>
  <mergeCells count="1">
    <mergeCell ref="A53:I53"/>
  </mergeCells>
  <pageMargins left="0.75" right="0.75" top="1" bottom="1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02"/>
  <sheetViews>
    <sheetView tabSelected="1" topLeftCell="A10" zoomScale="110" zoomScaleNormal="110" workbookViewId="0">
      <selection activeCell="G58" sqref="G58"/>
    </sheetView>
  </sheetViews>
  <sheetFormatPr baseColWidth="10" defaultColWidth="11.44140625" defaultRowHeight="12.6" x14ac:dyDescent="0.2"/>
  <cols>
    <col min="1" max="2" width="11.44140625" style="29"/>
    <col min="3" max="3" width="13.33203125" style="29" customWidth="1"/>
    <col min="4" max="4" width="22.5546875" style="29" bestFit="1" customWidth="1"/>
    <col min="5" max="5" width="11.44140625" style="29"/>
    <col min="6" max="6" width="14.109375" style="29" customWidth="1"/>
    <col min="7" max="7" width="11.44140625" style="29"/>
    <col min="8" max="8" width="15.6640625" style="36" customWidth="1"/>
    <col min="9" max="9" width="17" style="29" customWidth="1"/>
    <col min="10" max="16384" width="11.44140625" style="19"/>
  </cols>
  <sheetData>
    <row r="1" spans="1:9" ht="17.25" customHeight="1" x14ac:dyDescent="0.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8</v>
      </c>
      <c r="I1" s="18" t="s">
        <v>74</v>
      </c>
    </row>
    <row r="2" spans="1:9" ht="15" x14ac:dyDescent="0.25">
      <c r="A2" s="20" t="s">
        <v>15</v>
      </c>
      <c r="B2" s="20" t="s">
        <v>16</v>
      </c>
      <c r="C2" s="20" t="s">
        <v>12</v>
      </c>
      <c r="D2" s="20" t="s">
        <v>13</v>
      </c>
      <c r="E2" s="20">
        <v>22</v>
      </c>
      <c r="F2" s="20" t="s">
        <v>14</v>
      </c>
      <c r="G2" s="20">
        <v>2</v>
      </c>
      <c r="H2" s="27">
        <v>550000</v>
      </c>
      <c r="I2" s="28">
        <f t="shared" ref="I2:I33" si="0">H2*6%</f>
        <v>33000</v>
      </c>
    </row>
    <row r="3" spans="1:9" ht="14.4" x14ac:dyDescent="0.3">
      <c r="A3" s="20" t="s">
        <v>17</v>
      </c>
      <c r="B3" s="20" t="s">
        <v>18</v>
      </c>
      <c r="C3" s="20" t="s">
        <v>12</v>
      </c>
      <c r="D3" s="20" t="s">
        <v>13</v>
      </c>
      <c r="E3" s="20">
        <v>22</v>
      </c>
      <c r="F3" s="20" t="s">
        <v>19</v>
      </c>
      <c r="G3" s="20">
        <v>3</v>
      </c>
      <c r="H3" s="27">
        <v>550000</v>
      </c>
      <c r="I3" s="28">
        <f t="shared" si="0"/>
        <v>33000</v>
      </c>
    </row>
    <row r="4" spans="1:9" ht="14.4" x14ac:dyDescent="0.3">
      <c r="A4" s="20" t="s">
        <v>39</v>
      </c>
      <c r="B4" s="20" t="s">
        <v>18</v>
      </c>
      <c r="C4" s="20" t="s">
        <v>12</v>
      </c>
      <c r="D4" s="20" t="s">
        <v>13</v>
      </c>
      <c r="E4" s="20">
        <v>22</v>
      </c>
      <c r="F4" s="20" t="s">
        <v>56</v>
      </c>
      <c r="G4" s="20">
        <v>3</v>
      </c>
      <c r="H4" s="27">
        <v>1500000</v>
      </c>
      <c r="I4" s="28">
        <f t="shared" si="0"/>
        <v>90000</v>
      </c>
    </row>
    <row r="5" spans="1:9" ht="15" x14ac:dyDescent="0.25">
      <c r="A5" s="20" t="s">
        <v>15</v>
      </c>
      <c r="B5" s="20" t="s">
        <v>22</v>
      </c>
      <c r="C5" s="20" t="s">
        <v>12</v>
      </c>
      <c r="D5" s="20" t="s">
        <v>13</v>
      </c>
      <c r="E5" s="20">
        <v>55</v>
      </c>
      <c r="F5" s="20" t="s">
        <v>19</v>
      </c>
      <c r="G5" s="20">
        <v>4</v>
      </c>
      <c r="H5" s="27">
        <v>2500000</v>
      </c>
      <c r="I5" s="28">
        <f t="shared" si="0"/>
        <v>150000</v>
      </c>
    </row>
    <row r="6" spans="1:9" ht="15" x14ac:dyDescent="0.25">
      <c r="A6" s="20" t="s">
        <v>10</v>
      </c>
      <c r="B6" s="20" t="s">
        <v>11</v>
      </c>
      <c r="C6" s="20" t="s">
        <v>12</v>
      </c>
      <c r="D6" s="20" t="s">
        <v>13</v>
      </c>
      <c r="E6" s="20">
        <v>20</v>
      </c>
      <c r="F6" s="20" t="s">
        <v>14</v>
      </c>
      <c r="G6" s="20">
        <v>4</v>
      </c>
      <c r="H6" s="27">
        <v>365000</v>
      </c>
      <c r="I6" s="28">
        <f t="shared" si="0"/>
        <v>21900</v>
      </c>
    </row>
    <row r="7" spans="1:9" ht="14.4" x14ac:dyDescent="0.3">
      <c r="A7" s="20" t="s">
        <v>20</v>
      </c>
      <c r="B7" s="20" t="s">
        <v>16</v>
      </c>
      <c r="C7" s="20" t="s">
        <v>21</v>
      </c>
      <c r="D7" s="20" t="s">
        <v>13</v>
      </c>
      <c r="E7" s="20">
        <v>22</v>
      </c>
      <c r="F7" s="20" t="s">
        <v>19</v>
      </c>
      <c r="G7" s="20">
        <v>2</v>
      </c>
      <c r="H7" s="27">
        <v>1000000</v>
      </c>
      <c r="I7" s="28">
        <f t="shared" si="0"/>
        <v>60000</v>
      </c>
    </row>
    <row r="8" spans="1:9" ht="15" x14ac:dyDescent="0.25">
      <c r="A8" s="20" t="s">
        <v>15</v>
      </c>
      <c r="B8" s="20" t="s">
        <v>29</v>
      </c>
      <c r="C8" s="20" t="s">
        <v>21</v>
      </c>
      <c r="D8" s="20" t="s">
        <v>13</v>
      </c>
      <c r="E8" s="20">
        <v>40</v>
      </c>
      <c r="F8" s="20" t="s">
        <v>19</v>
      </c>
      <c r="G8" s="20">
        <v>5</v>
      </c>
      <c r="H8" s="27">
        <v>875000</v>
      </c>
      <c r="I8" s="28">
        <f t="shared" si="0"/>
        <v>52500</v>
      </c>
    </row>
    <row r="9" spans="1:9" ht="15" x14ac:dyDescent="0.25">
      <c r="A9" s="20" t="s">
        <v>34</v>
      </c>
      <c r="B9" s="20" t="s">
        <v>29</v>
      </c>
      <c r="C9" s="20" t="s">
        <v>21</v>
      </c>
      <c r="D9" s="20" t="s">
        <v>13</v>
      </c>
      <c r="E9" s="20">
        <v>28</v>
      </c>
      <c r="F9" s="20" t="s">
        <v>14</v>
      </c>
      <c r="G9" s="20">
        <v>5</v>
      </c>
      <c r="H9" s="27">
        <v>3000000</v>
      </c>
      <c r="I9" s="28">
        <f t="shared" si="0"/>
        <v>180000</v>
      </c>
    </row>
    <row r="10" spans="1:9" ht="15" x14ac:dyDescent="0.25">
      <c r="A10" s="20" t="s">
        <v>39</v>
      </c>
      <c r="B10" s="20" t="s">
        <v>40</v>
      </c>
      <c r="C10" s="20" t="s">
        <v>21</v>
      </c>
      <c r="D10" s="20" t="s">
        <v>13</v>
      </c>
      <c r="E10" s="20">
        <v>28</v>
      </c>
      <c r="F10" s="20" t="s">
        <v>41</v>
      </c>
      <c r="G10" s="20">
        <v>4</v>
      </c>
      <c r="H10" s="27">
        <v>1800000</v>
      </c>
      <c r="I10" s="28">
        <f t="shared" si="0"/>
        <v>108000</v>
      </c>
    </row>
    <row r="11" spans="1:9" ht="14.4" x14ac:dyDescent="0.3">
      <c r="A11" s="20" t="s">
        <v>38</v>
      </c>
      <c r="B11" s="20" t="s">
        <v>16</v>
      </c>
      <c r="C11" s="20" t="s">
        <v>36</v>
      </c>
      <c r="D11" s="20" t="s">
        <v>13</v>
      </c>
      <c r="E11" s="20">
        <v>31</v>
      </c>
      <c r="F11" s="20" t="s">
        <v>19</v>
      </c>
      <c r="G11" s="20">
        <v>4</v>
      </c>
      <c r="H11" s="27">
        <v>2500000</v>
      </c>
      <c r="I11" s="28">
        <f t="shared" si="0"/>
        <v>150000</v>
      </c>
    </row>
    <row r="12" spans="1:9" ht="14.4" x14ac:dyDescent="0.3">
      <c r="A12" s="20" t="s">
        <v>15</v>
      </c>
      <c r="B12" s="20" t="s">
        <v>37</v>
      </c>
      <c r="C12" s="20" t="s">
        <v>36</v>
      </c>
      <c r="D12" s="20" t="s">
        <v>13</v>
      </c>
      <c r="E12" s="20">
        <v>24</v>
      </c>
      <c r="F12" s="20" t="s">
        <v>14</v>
      </c>
      <c r="G12" s="20">
        <v>3</v>
      </c>
      <c r="H12" s="27">
        <v>750000</v>
      </c>
      <c r="I12" s="28">
        <f t="shared" si="0"/>
        <v>45000</v>
      </c>
    </row>
    <row r="13" spans="1:9" ht="15" x14ac:dyDescent="0.25">
      <c r="A13" s="20" t="s">
        <v>49</v>
      </c>
      <c r="B13" s="20" t="s">
        <v>50</v>
      </c>
      <c r="C13" s="20" t="s">
        <v>48</v>
      </c>
      <c r="D13" s="20" t="s">
        <v>13</v>
      </c>
      <c r="E13" s="20">
        <v>11</v>
      </c>
      <c r="F13" s="20" t="s">
        <v>14</v>
      </c>
      <c r="G13" s="20">
        <v>5</v>
      </c>
      <c r="H13" s="27">
        <v>750000</v>
      </c>
      <c r="I13" s="28">
        <f t="shared" si="0"/>
        <v>45000</v>
      </c>
    </row>
    <row r="14" spans="1:9" ht="14.4" x14ac:dyDescent="0.3">
      <c r="A14" s="20" t="s">
        <v>47</v>
      </c>
      <c r="B14" s="20" t="s">
        <v>28</v>
      </c>
      <c r="C14" s="20" t="s">
        <v>48</v>
      </c>
      <c r="D14" s="20" t="s">
        <v>13</v>
      </c>
      <c r="E14" s="20">
        <v>33</v>
      </c>
      <c r="F14" s="20" t="s">
        <v>19</v>
      </c>
      <c r="G14" s="20">
        <v>2</v>
      </c>
      <c r="H14" s="27">
        <v>700000</v>
      </c>
      <c r="I14" s="28">
        <f t="shared" si="0"/>
        <v>42000</v>
      </c>
    </row>
    <row r="15" spans="1:9" ht="15" x14ac:dyDescent="0.25">
      <c r="A15" s="20" t="s">
        <v>30</v>
      </c>
      <c r="B15" s="20" t="s">
        <v>31</v>
      </c>
      <c r="C15" s="20" t="s">
        <v>32</v>
      </c>
      <c r="D15" s="20" t="s">
        <v>13</v>
      </c>
      <c r="E15" s="20">
        <v>55</v>
      </c>
      <c r="F15" s="20" t="s">
        <v>19</v>
      </c>
      <c r="G15" s="20">
        <v>1</v>
      </c>
      <c r="H15" s="27">
        <v>1000000</v>
      </c>
      <c r="I15" s="28">
        <f t="shared" si="0"/>
        <v>60000</v>
      </c>
    </row>
    <row r="16" spans="1:9" ht="14.4" x14ac:dyDescent="0.3">
      <c r="A16" s="20" t="s">
        <v>53</v>
      </c>
      <c r="B16" s="20" t="s">
        <v>55</v>
      </c>
      <c r="C16" s="20" t="s">
        <v>32</v>
      </c>
      <c r="D16" s="20" t="s">
        <v>13</v>
      </c>
      <c r="E16" s="20">
        <v>33</v>
      </c>
      <c r="F16" s="20" t="s">
        <v>56</v>
      </c>
      <c r="G16" s="20">
        <v>5</v>
      </c>
      <c r="H16" s="27">
        <v>3000000</v>
      </c>
      <c r="I16" s="28">
        <f t="shared" si="0"/>
        <v>180000</v>
      </c>
    </row>
    <row r="17" spans="1:9" ht="14.4" x14ac:dyDescent="0.3">
      <c r="A17" s="20" t="s">
        <v>53</v>
      </c>
      <c r="B17" s="20" t="s">
        <v>28</v>
      </c>
      <c r="C17" s="20" t="s">
        <v>32</v>
      </c>
      <c r="D17" s="20" t="s">
        <v>13</v>
      </c>
      <c r="E17" s="20">
        <v>15</v>
      </c>
      <c r="F17" s="20" t="s">
        <v>14</v>
      </c>
      <c r="G17" s="20">
        <v>4</v>
      </c>
      <c r="H17" s="27">
        <v>450000</v>
      </c>
      <c r="I17" s="28">
        <f t="shared" si="0"/>
        <v>27000</v>
      </c>
    </row>
    <row r="18" spans="1:9" ht="15" x14ac:dyDescent="0.25">
      <c r="A18" s="20" t="s">
        <v>52</v>
      </c>
      <c r="B18" s="20" t="s">
        <v>29</v>
      </c>
      <c r="C18" s="20" t="s">
        <v>32</v>
      </c>
      <c r="D18" s="20" t="s">
        <v>13</v>
      </c>
      <c r="E18" s="20">
        <v>33</v>
      </c>
      <c r="F18" s="20" t="s">
        <v>19</v>
      </c>
      <c r="G18" s="20">
        <v>1</v>
      </c>
      <c r="H18" s="27">
        <v>350000</v>
      </c>
      <c r="I18" s="28">
        <f t="shared" si="0"/>
        <v>21000</v>
      </c>
    </row>
    <row r="19" spans="1:9" ht="15" x14ac:dyDescent="0.25">
      <c r="A19" s="20" t="s">
        <v>38</v>
      </c>
      <c r="B19" s="20" t="s">
        <v>22</v>
      </c>
      <c r="C19" s="20" t="s">
        <v>32</v>
      </c>
      <c r="D19" s="20" t="s">
        <v>13</v>
      </c>
      <c r="E19" s="20">
        <v>14</v>
      </c>
      <c r="F19" s="20" t="s">
        <v>14</v>
      </c>
      <c r="G19" s="20">
        <v>4</v>
      </c>
      <c r="H19" s="27">
        <v>3652000</v>
      </c>
      <c r="I19" s="28">
        <f t="shared" si="0"/>
        <v>219120</v>
      </c>
    </row>
    <row r="20" spans="1:9" ht="15" x14ac:dyDescent="0.25">
      <c r="A20" s="20" t="s">
        <v>38</v>
      </c>
      <c r="B20" s="20" t="s">
        <v>55</v>
      </c>
      <c r="C20" s="20" t="s">
        <v>54</v>
      </c>
      <c r="D20" s="20" t="s">
        <v>13</v>
      </c>
      <c r="E20" s="20">
        <v>25</v>
      </c>
      <c r="F20" s="20" t="s">
        <v>56</v>
      </c>
      <c r="G20" s="20">
        <v>4</v>
      </c>
      <c r="H20" s="27">
        <v>3650000</v>
      </c>
      <c r="I20" s="28">
        <f t="shared" si="0"/>
        <v>219000</v>
      </c>
    </row>
    <row r="21" spans="1:9" ht="15" x14ac:dyDescent="0.25">
      <c r="A21" s="20" t="s">
        <v>39</v>
      </c>
      <c r="B21" s="20" t="s">
        <v>16</v>
      </c>
      <c r="C21" s="20" t="s">
        <v>54</v>
      </c>
      <c r="D21" s="20" t="s">
        <v>13</v>
      </c>
      <c r="E21" s="20">
        <v>25</v>
      </c>
      <c r="F21" s="20" t="s">
        <v>56</v>
      </c>
      <c r="G21" s="20">
        <v>3</v>
      </c>
      <c r="H21" s="27">
        <v>2500000</v>
      </c>
      <c r="I21" s="28">
        <f t="shared" si="0"/>
        <v>150000</v>
      </c>
    </row>
    <row r="22" spans="1:9" ht="15" x14ac:dyDescent="0.25">
      <c r="A22" s="20" t="s">
        <v>58</v>
      </c>
      <c r="B22" s="20" t="s">
        <v>45</v>
      </c>
      <c r="C22" s="20" t="s">
        <v>54</v>
      </c>
      <c r="D22" s="20" t="s">
        <v>13</v>
      </c>
      <c r="E22" s="20">
        <v>16</v>
      </c>
      <c r="F22" s="20" t="s">
        <v>14</v>
      </c>
      <c r="G22" s="20">
        <v>3</v>
      </c>
      <c r="H22" s="27">
        <v>4512000</v>
      </c>
      <c r="I22" s="28">
        <f t="shared" si="0"/>
        <v>270720</v>
      </c>
    </row>
    <row r="23" spans="1:9" ht="15" x14ac:dyDescent="0.25">
      <c r="A23" s="20" t="s">
        <v>10</v>
      </c>
      <c r="B23" s="20" t="s">
        <v>24</v>
      </c>
      <c r="C23" s="20" t="s">
        <v>54</v>
      </c>
      <c r="D23" s="20" t="s">
        <v>13</v>
      </c>
      <c r="E23" s="20">
        <v>35</v>
      </c>
      <c r="F23" s="20" t="s">
        <v>14</v>
      </c>
      <c r="G23" s="20">
        <v>4</v>
      </c>
      <c r="H23" s="27">
        <v>1500000</v>
      </c>
      <c r="I23" s="28">
        <f t="shared" si="0"/>
        <v>90000</v>
      </c>
    </row>
    <row r="24" spans="1:9" ht="14.4" x14ac:dyDescent="0.3">
      <c r="A24" s="20" t="s">
        <v>27</v>
      </c>
      <c r="B24" s="20" t="s">
        <v>28</v>
      </c>
      <c r="C24" s="20" t="s">
        <v>12</v>
      </c>
      <c r="D24" s="20" t="s">
        <v>25</v>
      </c>
      <c r="E24" s="20">
        <v>22</v>
      </c>
      <c r="F24" s="20" t="s">
        <v>26</v>
      </c>
      <c r="G24" s="20">
        <v>2</v>
      </c>
      <c r="H24" s="27">
        <v>850000</v>
      </c>
      <c r="I24" s="28">
        <f t="shared" si="0"/>
        <v>51000</v>
      </c>
    </row>
    <row r="25" spans="1:9" ht="15" x14ac:dyDescent="0.25">
      <c r="A25" s="20" t="s">
        <v>23</v>
      </c>
      <c r="B25" s="20" t="s">
        <v>24</v>
      </c>
      <c r="C25" s="20" t="s">
        <v>12</v>
      </c>
      <c r="D25" s="20" t="s">
        <v>25</v>
      </c>
      <c r="E25" s="20">
        <v>15</v>
      </c>
      <c r="F25" s="20" t="s">
        <v>26</v>
      </c>
      <c r="G25" s="20">
        <v>3</v>
      </c>
      <c r="H25" s="27">
        <v>350000</v>
      </c>
      <c r="I25" s="28">
        <f t="shared" si="0"/>
        <v>21000</v>
      </c>
    </row>
    <row r="26" spans="1:9" ht="15" x14ac:dyDescent="0.25">
      <c r="A26" s="20" t="s">
        <v>35</v>
      </c>
      <c r="B26" s="20" t="s">
        <v>31</v>
      </c>
      <c r="C26" s="20" t="s">
        <v>21</v>
      </c>
      <c r="D26" s="20" t="s">
        <v>25</v>
      </c>
      <c r="E26" s="20">
        <v>15</v>
      </c>
      <c r="F26" s="20" t="s">
        <v>26</v>
      </c>
      <c r="G26" s="20">
        <v>2</v>
      </c>
      <c r="H26" s="27">
        <v>364100</v>
      </c>
      <c r="I26" s="28">
        <f t="shared" si="0"/>
        <v>21846</v>
      </c>
    </row>
    <row r="27" spans="1:9" ht="15" x14ac:dyDescent="0.25">
      <c r="A27" s="20" t="s">
        <v>27</v>
      </c>
      <c r="B27" s="20" t="s">
        <v>24</v>
      </c>
      <c r="C27" s="20" t="s">
        <v>21</v>
      </c>
      <c r="D27" s="20" t="s">
        <v>25</v>
      </c>
      <c r="E27" s="20">
        <v>22</v>
      </c>
      <c r="F27" s="20" t="s">
        <v>33</v>
      </c>
      <c r="G27" s="20">
        <v>4</v>
      </c>
      <c r="H27" s="27">
        <v>1500000</v>
      </c>
      <c r="I27" s="28">
        <f t="shared" si="0"/>
        <v>90000</v>
      </c>
    </row>
    <row r="28" spans="1:9" ht="14.4" x14ac:dyDescent="0.3">
      <c r="A28" s="20" t="s">
        <v>27</v>
      </c>
      <c r="B28" s="20" t="s">
        <v>31</v>
      </c>
      <c r="C28" s="20" t="s">
        <v>36</v>
      </c>
      <c r="D28" s="20" t="s">
        <v>25</v>
      </c>
      <c r="E28" s="20">
        <v>15</v>
      </c>
      <c r="F28" s="20" t="s">
        <v>26</v>
      </c>
      <c r="G28" s="20">
        <v>4</v>
      </c>
      <c r="H28" s="27">
        <v>350000</v>
      </c>
      <c r="I28" s="28">
        <f t="shared" si="0"/>
        <v>21000</v>
      </c>
    </row>
    <row r="29" spans="1:9" ht="14.4" x14ac:dyDescent="0.3">
      <c r="A29" s="20" t="s">
        <v>44</v>
      </c>
      <c r="B29" s="20" t="s">
        <v>45</v>
      </c>
      <c r="C29" s="20" t="s">
        <v>36</v>
      </c>
      <c r="D29" s="20" t="s">
        <v>25</v>
      </c>
      <c r="E29" s="20">
        <v>29</v>
      </c>
      <c r="F29" s="20" t="s">
        <v>26</v>
      </c>
      <c r="G29" s="20">
        <v>4</v>
      </c>
      <c r="H29" s="27">
        <v>3500000</v>
      </c>
      <c r="I29" s="28">
        <f t="shared" si="0"/>
        <v>210000</v>
      </c>
    </row>
    <row r="30" spans="1:9" ht="14.4" x14ac:dyDescent="0.3">
      <c r="A30" s="20" t="s">
        <v>42</v>
      </c>
      <c r="B30" s="20" t="s">
        <v>29</v>
      </c>
      <c r="C30" s="20" t="s">
        <v>36</v>
      </c>
      <c r="D30" s="20" t="s">
        <v>25</v>
      </c>
      <c r="E30" s="20">
        <v>25</v>
      </c>
      <c r="F30" s="20" t="s">
        <v>26</v>
      </c>
      <c r="G30" s="20">
        <v>4</v>
      </c>
      <c r="H30" s="27">
        <v>2500000</v>
      </c>
      <c r="I30" s="28">
        <f t="shared" si="0"/>
        <v>150000</v>
      </c>
    </row>
    <row r="31" spans="1:9" ht="14.4" x14ac:dyDescent="0.3">
      <c r="A31" s="20" t="s">
        <v>43</v>
      </c>
      <c r="B31" s="20" t="s">
        <v>18</v>
      </c>
      <c r="C31" s="20" t="s">
        <v>36</v>
      </c>
      <c r="D31" s="20" t="s">
        <v>25</v>
      </c>
      <c r="E31" s="20">
        <v>40</v>
      </c>
      <c r="F31" s="20" t="s">
        <v>33</v>
      </c>
      <c r="G31" s="20">
        <v>5</v>
      </c>
      <c r="H31" s="27">
        <v>3200000</v>
      </c>
      <c r="I31" s="28">
        <f t="shared" si="0"/>
        <v>192000</v>
      </c>
    </row>
    <row r="32" spans="1:9" ht="14.4" x14ac:dyDescent="0.3">
      <c r="A32" s="20" t="s">
        <v>35</v>
      </c>
      <c r="B32" s="20" t="s">
        <v>18</v>
      </c>
      <c r="C32" s="20" t="s">
        <v>36</v>
      </c>
      <c r="D32" s="20" t="s">
        <v>25</v>
      </c>
      <c r="E32" s="20">
        <v>25</v>
      </c>
      <c r="F32" s="20" t="s">
        <v>33</v>
      </c>
      <c r="G32" s="20">
        <v>4</v>
      </c>
      <c r="H32" s="27">
        <v>1000000</v>
      </c>
      <c r="I32" s="28">
        <f t="shared" si="0"/>
        <v>60000</v>
      </c>
    </row>
    <row r="33" spans="1:9" ht="14.4" x14ac:dyDescent="0.3">
      <c r="A33" s="20" t="s">
        <v>23</v>
      </c>
      <c r="B33" s="20" t="s">
        <v>46</v>
      </c>
      <c r="C33" s="20" t="s">
        <v>36</v>
      </c>
      <c r="D33" s="20" t="s">
        <v>25</v>
      </c>
      <c r="E33" s="20">
        <v>35</v>
      </c>
      <c r="F33" s="20" t="s">
        <v>33</v>
      </c>
      <c r="G33" s="20">
        <v>4</v>
      </c>
      <c r="H33" s="27">
        <v>6500000</v>
      </c>
      <c r="I33" s="28">
        <f t="shared" si="0"/>
        <v>390000</v>
      </c>
    </row>
    <row r="34" spans="1:9" ht="14.4" x14ac:dyDescent="0.3">
      <c r="A34" s="20" t="s">
        <v>27</v>
      </c>
      <c r="B34" s="20" t="s">
        <v>31</v>
      </c>
      <c r="C34" s="20" t="s">
        <v>48</v>
      </c>
      <c r="D34" s="20" t="s">
        <v>25</v>
      </c>
      <c r="E34" s="20">
        <v>16</v>
      </c>
      <c r="F34" s="20" t="s">
        <v>26</v>
      </c>
      <c r="G34" s="20">
        <v>3</v>
      </c>
      <c r="H34" s="27">
        <v>3650000</v>
      </c>
      <c r="I34" s="28">
        <f t="shared" ref="I34:I50" si="1">H34*6%</f>
        <v>219000</v>
      </c>
    </row>
    <row r="35" spans="1:9" ht="14.4" x14ac:dyDescent="0.3">
      <c r="A35" s="20" t="s">
        <v>44</v>
      </c>
      <c r="B35" s="20" t="s">
        <v>16</v>
      </c>
      <c r="C35" s="20" t="s">
        <v>48</v>
      </c>
      <c r="D35" s="20" t="s">
        <v>25</v>
      </c>
      <c r="E35" s="20">
        <v>15</v>
      </c>
      <c r="F35" s="20" t="s">
        <v>26</v>
      </c>
      <c r="G35" s="20">
        <v>3</v>
      </c>
      <c r="H35" s="27">
        <v>354100</v>
      </c>
      <c r="I35" s="28">
        <f t="shared" si="1"/>
        <v>21246</v>
      </c>
    </row>
    <row r="36" spans="1:9" ht="14.4" x14ac:dyDescent="0.3">
      <c r="A36" s="20" t="s">
        <v>35</v>
      </c>
      <c r="B36" s="20" t="s">
        <v>24</v>
      </c>
      <c r="C36" s="20" t="s">
        <v>48</v>
      </c>
      <c r="D36" s="20" t="s">
        <v>25</v>
      </c>
      <c r="E36" s="20">
        <v>33</v>
      </c>
      <c r="F36" s="20" t="s">
        <v>57</v>
      </c>
      <c r="G36" s="20">
        <v>4</v>
      </c>
      <c r="H36" s="27">
        <v>2500000</v>
      </c>
      <c r="I36" s="28">
        <f t="shared" si="1"/>
        <v>150000</v>
      </c>
    </row>
    <row r="37" spans="1:9" ht="14.4" x14ac:dyDescent="0.3">
      <c r="A37" s="20" t="s">
        <v>51</v>
      </c>
      <c r="B37" s="20" t="s">
        <v>11</v>
      </c>
      <c r="C37" s="20" t="s">
        <v>48</v>
      </c>
      <c r="D37" s="20" t="s">
        <v>25</v>
      </c>
      <c r="E37" s="20">
        <v>22</v>
      </c>
      <c r="F37" s="20" t="s">
        <v>26</v>
      </c>
      <c r="G37" s="20">
        <v>3</v>
      </c>
      <c r="H37" s="27">
        <v>850000</v>
      </c>
      <c r="I37" s="28">
        <f t="shared" si="1"/>
        <v>51000</v>
      </c>
    </row>
    <row r="38" spans="1:9" ht="14.4" x14ac:dyDescent="0.3">
      <c r="A38" s="20" t="s">
        <v>27</v>
      </c>
      <c r="B38" s="20" t="s">
        <v>16</v>
      </c>
      <c r="C38" s="20" t="s">
        <v>32</v>
      </c>
      <c r="D38" s="20" t="s">
        <v>25</v>
      </c>
      <c r="E38" s="20">
        <v>40</v>
      </c>
      <c r="F38" s="20" t="s">
        <v>57</v>
      </c>
      <c r="G38" s="20">
        <v>3</v>
      </c>
      <c r="H38" s="27">
        <v>1500000</v>
      </c>
      <c r="I38" s="28">
        <f t="shared" si="1"/>
        <v>90000</v>
      </c>
    </row>
    <row r="39" spans="1:9" ht="14.4" x14ac:dyDescent="0.3">
      <c r="A39" s="20" t="s">
        <v>27</v>
      </c>
      <c r="B39" s="20" t="s">
        <v>28</v>
      </c>
      <c r="C39" s="20" t="s">
        <v>32</v>
      </c>
      <c r="D39" s="20" t="s">
        <v>25</v>
      </c>
      <c r="E39" s="20">
        <v>30</v>
      </c>
      <c r="F39" s="20" t="s">
        <v>26</v>
      </c>
      <c r="G39" s="20">
        <v>4</v>
      </c>
      <c r="H39" s="27">
        <v>2500000</v>
      </c>
      <c r="I39" s="28">
        <f t="shared" si="1"/>
        <v>150000</v>
      </c>
    </row>
    <row r="40" spans="1:9" ht="14.4" x14ac:dyDescent="0.3">
      <c r="A40" s="20" t="s">
        <v>43</v>
      </c>
      <c r="B40" s="20" t="s">
        <v>24</v>
      </c>
      <c r="C40" s="20" t="s">
        <v>32</v>
      </c>
      <c r="D40" s="20" t="s">
        <v>25</v>
      </c>
      <c r="E40" s="20">
        <v>60</v>
      </c>
      <c r="F40" s="20" t="s">
        <v>57</v>
      </c>
      <c r="G40" s="20">
        <v>4</v>
      </c>
      <c r="H40" s="27">
        <v>3200000</v>
      </c>
      <c r="I40" s="28">
        <f t="shared" si="1"/>
        <v>192000</v>
      </c>
    </row>
    <row r="41" spans="1:9" ht="14.4" x14ac:dyDescent="0.3">
      <c r="A41" s="20" t="s">
        <v>61</v>
      </c>
      <c r="B41" s="20" t="s">
        <v>55</v>
      </c>
      <c r="C41" s="20" t="s">
        <v>54</v>
      </c>
      <c r="D41" s="20" t="s">
        <v>25</v>
      </c>
      <c r="E41" s="20">
        <v>29</v>
      </c>
      <c r="F41" s="20" t="s">
        <v>26</v>
      </c>
      <c r="G41" s="20">
        <v>6</v>
      </c>
      <c r="H41" s="27">
        <v>3600000</v>
      </c>
      <c r="I41" s="28">
        <f t="shared" si="1"/>
        <v>216000</v>
      </c>
    </row>
    <row r="42" spans="1:9" ht="14.4" x14ac:dyDescent="0.3">
      <c r="A42" s="20" t="s">
        <v>60</v>
      </c>
      <c r="B42" s="20" t="s">
        <v>16</v>
      </c>
      <c r="C42" s="20" t="s">
        <v>54</v>
      </c>
      <c r="D42" s="20" t="s">
        <v>25</v>
      </c>
      <c r="E42" s="20">
        <v>25</v>
      </c>
      <c r="F42" s="20" t="s">
        <v>26</v>
      </c>
      <c r="G42" s="20">
        <v>4</v>
      </c>
      <c r="H42" s="27">
        <v>2500000</v>
      </c>
      <c r="I42" s="28">
        <f t="shared" si="1"/>
        <v>150000</v>
      </c>
    </row>
    <row r="43" spans="1:9" ht="14.4" x14ac:dyDescent="0.3">
      <c r="A43" s="20" t="s">
        <v>27</v>
      </c>
      <c r="B43" s="20" t="s">
        <v>16</v>
      </c>
      <c r="C43" s="20" t="s">
        <v>54</v>
      </c>
      <c r="D43" s="20" t="s">
        <v>25</v>
      </c>
      <c r="E43" s="20">
        <v>25</v>
      </c>
      <c r="F43" s="20" t="s">
        <v>26</v>
      </c>
      <c r="G43" s="20">
        <v>5</v>
      </c>
      <c r="H43" s="27">
        <v>2500000</v>
      </c>
      <c r="I43" s="28">
        <f t="shared" si="1"/>
        <v>150000</v>
      </c>
    </row>
    <row r="44" spans="1:9" ht="14.4" x14ac:dyDescent="0.3">
      <c r="A44" s="20" t="s">
        <v>35</v>
      </c>
      <c r="B44" s="20" t="s">
        <v>16</v>
      </c>
      <c r="C44" s="20" t="s">
        <v>54</v>
      </c>
      <c r="D44" s="20" t="s">
        <v>25</v>
      </c>
      <c r="E44" s="20">
        <v>15</v>
      </c>
      <c r="F44" s="20" t="s">
        <v>26</v>
      </c>
      <c r="G44" s="20">
        <v>4</v>
      </c>
      <c r="H44" s="27">
        <v>154000</v>
      </c>
      <c r="I44" s="28">
        <f t="shared" si="1"/>
        <v>9240</v>
      </c>
    </row>
    <row r="45" spans="1:9" ht="14.4" x14ac:dyDescent="0.3">
      <c r="A45" s="20" t="s">
        <v>27</v>
      </c>
      <c r="B45" s="20" t="s">
        <v>62</v>
      </c>
      <c r="C45" s="20" t="s">
        <v>54</v>
      </c>
      <c r="D45" s="20" t="s">
        <v>25</v>
      </c>
      <c r="E45" s="20">
        <v>30</v>
      </c>
      <c r="F45" s="20" t="s">
        <v>57</v>
      </c>
      <c r="G45" s="20">
        <v>6</v>
      </c>
      <c r="H45" s="27">
        <v>3650000</v>
      </c>
      <c r="I45" s="28">
        <f t="shared" si="1"/>
        <v>219000</v>
      </c>
    </row>
    <row r="46" spans="1:9" ht="14.4" x14ac:dyDescent="0.3">
      <c r="A46" s="20" t="s">
        <v>27</v>
      </c>
      <c r="B46" s="20" t="s">
        <v>45</v>
      </c>
      <c r="C46" s="20" t="s">
        <v>54</v>
      </c>
      <c r="D46" s="20" t="s">
        <v>25</v>
      </c>
      <c r="E46" s="20">
        <v>50</v>
      </c>
      <c r="F46" s="20" t="s">
        <v>26</v>
      </c>
      <c r="G46" s="20">
        <v>1</v>
      </c>
      <c r="H46" s="27">
        <v>350000</v>
      </c>
      <c r="I46" s="28">
        <f t="shared" si="1"/>
        <v>21000</v>
      </c>
    </row>
    <row r="47" spans="1:9" ht="14.4" x14ac:dyDescent="0.3">
      <c r="A47" s="20" t="s">
        <v>27</v>
      </c>
      <c r="B47" s="20" t="s">
        <v>28</v>
      </c>
      <c r="C47" s="20" t="s">
        <v>54</v>
      </c>
      <c r="D47" s="20" t="s">
        <v>25</v>
      </c>
      <c r="E47" s="20">
        <v>33</v>
      </c>
      <c r="F47" s="20" t="s">
        <v>33</v>
      </c>
      <c r="G47" s="20">
        <v>1</v>
      </c>
      <c r="H47" s="27">
        <v>255000</v>
      </c>
      <c r="I47" s="28">
        <f t="shared" si="1"/>
        <v>15300</v>
      </c>
    </row>
    <row r="48" spans="1:9" ht="14.4" x14ac:dyDescent="0.3">
      <c r="A48" s="20" t="s">
        <v>27</v>
      </c>
      <c r="B48" s="20" t="s">
        <v>24</v>
      </c>
      <c r="C48" s="20" t="s">
        <v>54</v>
      </c>
      <c r="D48" s="20" t="s">
        <v>25</v>
      </c>
      <c r="E48" s="20">
        <v>60</v>
      </c>
      <c r="F48" s="20" t="s">
        <v>33</v>
      </c>
      <c r="G48" s="20">
        <v>5</v>
      </c>
      <c r="H48" s="27">
        <v>2300000</v>
      </c>
      <c r="I48" s="28">
        <f t="shared" si="1"/>
        <v>138000</v>
      </c>
    </row>
    <row r="49" spans="1:11" ht="14.4" x14ac:dyDescent="0.3">
      <c r="A49" s="20" t="s">
        <v>42</v>
      </c>
      <c r="B49" s="20" t="s">
        <v>24</v>
      </c>
      <c r="C49" s="20" t="s">
        <v>54</v>
      </c>
      <c r="D49" s="20" t="s">
        <v>25</v>
      </c>
      <c r="E49" s="20">
        <v>26</v>
      </c>
      <c r="F49" s="20" t="s">
        <v>57</v>
      </c>
      <c r="G49" s="20">
        <v>4</v>
      </c>
      <c r="H49" s="27">
        <v>1600000</v>
      </c>
      <c r="I49" s="28">
        <f t="shared" si="1"/>
        <v>96000</v>
      </c>
    </row>
    <row r="50" spans="1:11" ht="14.4" x14ac:dyDescent="0.3">
      <c r="A50" s="20" t="s">
        <v>59</v>
      </c>
      <c r="B50" s="20" t="s">
        <v>18</v>
      </c>
      <c r="C50" s="20" t="s">
        <v>54</v>
      </c>
      <c r="D50" s="20" t="s">
        <v>25</v>
      </c>
      <c r="E50" s="20">
        <v>25</v>
      </c>
      <c r="F50" s="20" t="s">
        <v>26</v>
      </c>
      <c r="G50" s="20">
        <v>4</v>
      </c>
      <c r="H50" s="27">
        <v>265100</v>
      </c>
      <c r="I50" s="28">
        <f t="shared" si="1"/>
        <v>15906</v>
      </c>
    </row>
    <row r="51" spans="1:11" x14ac:dyDescent="0.2">
      <c r="H51" s="30"/>
    </row>
    <row r="52" spans="1:11" ht="6.75" customHeight="1" x14ac:dyDescent="0.2">
      <c r="H52" s="30"/>
    </row>
    <row r="53" spans="1:11" ht="18" customHeight="1" x14ac:dyDescent="0.2">
      <c r="A53" s="48" t="s">
        <v>75</v>
      </c>
      <c r="B53" s="48"/>
      <c r="C53" s="48"/>
      <c r="D53" s="48"/>
      <c r="E53" s="48"/>
      <c r="F53" s="48"/>
      <c r="G53" s="48"/>
      <c r="H53" s="48"/>
      <c r="I53" s="48"/>
      <c r="J53" s="25"/>
      <c r="K53" s="25"/>
    </row>
    <row r="54" spans="1:11" ht="13.5" customHeight="1" x14ac:dyDescent="0.2">
      <c r="A54" s="31"/>
      <c r="B54" s="31"/>
      <c r="C54" s="31"/>
      <c r="D54" s="31"/>
      <c r="E54" s="31"/>
      <c r="F54" s="31"/>
      <c r="G54" s="31"/>
      <c r="H54" s="32"/>
      <c r="I54" s="31"/>
      <c r="J54" s="25"/>
      <c r="K54" s="25"/>
    </row>
    <row r="55" spans="1:11" x14ac:dyDescent="0.2">
      <c r="A55" s="33" t="s">
        <v>82</v>
      </c>
      <c r="H55" s="30"/>
    </row>
    <row r="56" spans="1:11" x14ac:dyDescent="0.2">
      <c r="A56" s="34" t="s">
        <v>83</v>
      </c>
      <c r="H56" s="30"/>
    </row>
    <row r="57" spans="1:11" x14ac:dyDescent="0.2">
      <c r="A57" s="34" t="s">
        <v>84</v>
      </c>
      <c r="H57" s="30"/>
    </row>
    <row r="58" spans="1:11" s="34" customFormat="1" x14ac:dyDescent="0.2">
      <c r="A58" s="34" t="s">
        <v>85</v>
      </c>
      <c r="H58" s="35"/>
    </row>
    <row r="59" spans="1:11" s="34" customFormat="1" x14ac:dyDescent="0.2">
      <c r="A59" s="34" t="s">
        <v>86</v>
      </c>
      <c r="H59" s="35"/>
    </row>
    <row r="60" spans="1:11" s="34" customFormat="1" x14ac:dyDescent="0.2">
      <c r="H60" s="35"/>
    </row>
    <row r="61" spans="1:11" s="34" customFormat="1" x14ac:dyDescent="0.2">
      <c r="H61" s="35"/>
    </row>
    <row r="62" spans="1:11" s="34" customFormat="1" x14ac:dyDescent="0.2">
      <c r="H62" s="35"/>
    </row>
    <row r="63" spans="1:11" s="34" customFormat="1" x14ac:dyDescent="0.2">
      <c r="H63" s="35"/>
    </row>
    <row r="64" spans="1:11" x14ac:dyDescent="0.2">
      <c r="H64" s="30"/>
    </row>
    <row r="65" spans="8:8" x14ac:dyDescent="0.2">
      <c r="H65" s="30"/>
    </row>
    <row r="66" spans="8:8" x14ac:dyDescent="0.2">
      <c r="H66" s="30"/>
    </row>
    <row r="67" spans="8:8" x14ac:dyDescent="0.2">
      <c r="H67" s="30"/>
    </row>
    <row r="68" spans="8:8" x14ac:dyDescent="0.2">
      <c r="H68" s="30"/>
    </row>
    <row r="69" spans="8:8" x14ac:dyDescent="0.2">
      <c r="H69" s="30"/>
    </row>
    <row r="70" spans="8:8" x14ac:dyDescent="0.2">
      <c r="H70" s="30"/>
    </row>
    <row r="71" spans="8:8" x14ac:dyDescent="0.2">
      <c r="H71" s="30"/>
    </row>
    <row r="72" spans="8:8" x14ac:dyDescent="0.2">
      <c r="H72" s="30"/>
    </row>
    <row r="73" spans="8:8" x14ac:dyDescent="0.2">
      <c r="H73" s="30"/>
    </row>
    <row r="74" spans="8:8" x14ac:dyDescent="0.2">
      <c r="H74" s="30"/>
    </row>
    <row r="75" spans="8:8" x14ac:dyDescent="0.2">
      <c r="H75" s="30"/>
    </row>
    <row r="76" spans="8:8" x14ac:dyDescent="0.2">
      <c r="H76" s="30"/>
    </row>
    <row r="77" spans="8:8" x14ac:dyDescent="0.2">
      <c r="H77" s="30"/>
    </row>
    <row r="78" spans="8:8" x14ac:dyDescent="0.2">
      <c r="H78" s="30"/>
    </row>
    <row r="79" spans="8:8" x14ac:dyDescent="0.2">
      <c r="H79" s="30"/>
    </row>
    <row r="80" spans="8:8" x14ac:dyDescent="0.2">
      <c r="H80" s="30"/>
    </row>
    <row r="81" spans="8:8" x14ac:dyDescent="0.2">
      <c r="H81" s="30"/>
    </row>
    <row r="82" spans="8:8" x14ac:dyDescent="0.2">
      <c r="H82" s="30"/>
    </row>
    <row r="83" spans="8:8" x14ac:dyDescent="0.2">
      <c r="H83" s="30"/>
    </row>
    <row r="84" spans="8:8" x14ac:dyDescent="0.2">
      <c r="H84" s="30"/>
    </row>
    <row r="85" spans="8:8" x14ac:dyDescent="0.2">
      <c r="H85" s="30"/>
    </row>
    <row r="86" spans="8:8" x14ac:dyDescent="0.2">
      <c r="H86" s="30"/>
    </row>
    <row r="87" spans="8:8" x14ac:dyDescent="0.2">
      <c r="H87" s="30"/>
    </row>
    <row r="88" spans="8:8" x14ac:dyDescent="0.2">
      <c r="H88" s="30"/>
    </row>
    <row r="89" spans="8:8" x14ac:dyDescent="0.2">
      <c r="H89" s="30"/>
    </row>
    <row r="90" spans="8:8" x14ac:dyDescent="0.2">
      <c r="H90" s="30"/>
    </row>
    <row r="91" spans="8:8" x14ac:dyDescent="0.2">
      <c r="H91" s="30"/>
    </row>
    <row r="92" spans="8:8" x14ac:dyDescent="0.2">
      <c r="H92" s="30"/>
    </row>
    <row r="93" spans="8:8" x14ac:dyDescent="0.2">
      <c r="H93" s="30"/>
    </row>
    <row r="94" spans="8:8" x14ac:dyDescent="0.2">
      <c r="H94" s="30"/>
    </row>
    <row r="95" spans="8:8" x14ac:dyDescent="0.2">
      <c r="H95" s="30"/>
    </row>
    <row r="96" spans="8:8" x14ac:dyDescent="0.2">
      <c r="H96" s="30"/>
    </row>
    <row r="97" spans="8:8" x14ac:dyDescent="0.2">
      <c r="H97" s="30"/>
    </row>
    <row r="98" spans="8:8" x14ac:dyDescent="0.2">
      <c r="H98" s="30"/>
    </row>
    <row r="99" spans="8:8" x14ac:dyDescent="0.2">
      <c r="H99" s="30"/>
    </row>
    <row r="100" spans="8:8" x14ac:dyDescent="0.2">
      <c r="H100" s="30"/>
    </row>
    <row r="101" spans="8:8" x14ac:dyDescent="0.2">
      <c r="H101" s="30"/>
    </row>
    <row r="102" spans="8:8" x14ac:dyDescent="0.2">
      <c r="H102" s="30"/>
    </row>
    <row r="103" spans="8:8" x14ac:dyDescent="0.2">
      <c r="H103" s="30"/>
    </row>
    <row r="104" spans="8:8" x14ac:dyDescent="0.2">
      <c r="H104" s="30"/>
    </row>
    <row r="105" spans="8:8" x14ac:dyDescent="0.2">
      <c r="H105" s="30"/>
    </row>
    <row r="106" spans="8:8" x14ac:dyDescent="0.2">
      <c r="H106" s="30"/>
    </row>
    <row r="107" spans="8:8" x14ac:dyDescent="0.2">
      <c r="H107" s="30"/>
    </row>
    <row r="108" spans="8:8" x14ac:dyDescent="0.2">
      <c r="H108" s="30"/>
    </row>
    <row r="109" spans="8:8" x14ac:dyDescent="0.2">
      <c r="H109" s="30"/>
    </row>
    <row r="110" spans="8:8" x14ac:dyDescent="0.2">
      <c r="H110" s="30"/>
    </row>
    <row r="111" spans="8:8" x14ac:dyDescent="0.2">
      <c r="H111" s="30"/>
    </row>
    <row r="112" spans="8:8" x14ac:dyDescent="0.2">
      <c r="H112" s="30"/>
    </row>
    <row r="113" spans="8:8" x14ac:dyDescent="0.2">
      <c r="H113" s="30"/>
    </row>
    <row r="114" spans="8:8" x14ac:dyDescent="0.2">
      <c r="H114" s="30"/>
    </row>
    <row r="115" spans="8:8" x14ac:dyDescent="0.2">
      <c r="H115" s="30"/>
    </row>
    <row r="116" spans="8:8" x14ac:dyDescent="0.2">
      <c r="H116" s="30"/>
    </row>
    <row r="117" spans="8:8" x14ac:dyDescent="0.2">
      <c r="H117" s="30"/>
    </row>
    <row r="118" spans="8:8" x14ac:dyDescent="0.2">
      <c r="H118" s="30"/>
    </row>
    <row r="119" spans="8:8" x14ac:dyDescent="0.2">
      <c r="H119" s="30"/>
    </row>
    <row r="120" spans="8:8" x14ac:dyDescent="0.2">
      <c r="H120" s="30"/>
    </row>
    <row r="121" spans="8:8" x14ac:dyDescent="0.2">
      <c r="H121" s="30"/>
    </row>
    <row r="122" spans="8:8" x14ac:dyDescent="0.2">
      <c r="H122" s="30"/>
    </row>
    <row r="123" spans="8:8" x14ac:dyDescent="0.2">
      <c r="H123" s="30"/>
    </row>
    <row r="124" spans="8:8" x14ac:dyDescent="0.2">
      <c r="H124" s="30"/>
    </row>
    <row r="125" spans="8:8" x14ac:dyDescent="0.2">
      <c r="H125" s="30"/>
    </row>
    <row r="126" spans="8:8" x14ac:dyDescent="0.2">
      <c r="H126" s="30"/>
    </row>
    <row r="127" spans="8:8" x14ac:dyDescent="0.2">
      <c r="H127" s="30"/>
    </row>
    <row r="128" spans="8:8" x14ac:dyDescent="0.2">
      <c r="H128" s="30"/>
    </row>
    <row r="129" spans="8:8" x14ac:dyDescent="0.2">
      <c r="H129" s="30"/>
    </row>
    <row r="130" spans="8:8" x14ac:dyDescent="0.2">
      <c r="H130" s="30"/>
    </row>
    <row r="131" spans="8:8" x14ac:dyDescent="0.2">
      <c r="H131" s="30"/>
    </row>
    <row r="132" spans="8:8" x14ac:dyDescent="0.2">
      <c r="H132" s="30"/>
    </row>
    <row r="133" spans="8:8" x14ac:dyDescent="0.2">
      <c r="H133" s="30"/>
    </row>
    <row r="134" spans="8:8" x14ac:dyDescent="0.2">
      <c r="H134" s="30"/>
    </row>
    <row r="135" spans="8:8" x14ac:dyDescent="0.2">
      <c r="H135" s="30"/>
    </row>
    <row r="136" spans="8:8" x14ac:dyDescent="0.2">
      <c r="H136" s="30"/>
    </row>
    <row r="137" spans="8:8" x14ac:dyDescent="0.2">
      <c r="H137" s="30"/>
    </row>
    <row r="138" spans="8:8" x14ac:dyDescent="0.2">
      <c r="H138" s="30"/>
    </row>
    <row r="139" spans="8:8" x14ac:dyDescent="0.2">
      <c r="H139" s="30"/>
    </row>
    <row r="140" spans="8:8" x14ac:dyDescent="0.2">
      <c r="H140" s="30"/>
    </row>
    <row r="141" spans="8:8" x14ac:dyDescent="0.2">
      <c r="H141" s="30"/>
    </row>
    <row r="142" spans="8:8" x14ac:dyDescent="0.2">
      <c r="H142" s="30"/>
    </row>
    <row r="143" spans="8:8" x14ac:dyDescent="0.2">
      <c r="H143" s="30"/>
    </row>
    <row r="144" spans="8:8" x14ac:dyDescent="0.2">
      <c r="H144" s="30"/>
    </row>
    <row r="145" spans="8:8" x14ac:dyDescent="0.2">
      <c r="H145" s="30"/>
    </row>
    <row r="146" spans="8:8" x14ac:dyDescent="0.2">
      <c r="H146" s="30"/>
    </row>
    <row r="147" spans="8:8" x14ac:dyDescent="0.2">
      <c r="H147" s="30"/>
    </row>
    <row r="148" spans="8:8" x14ac:dyDescent="0.2">
      <c r="H148" s="30"/>
    </row>
    <row r="149" spans="8:8" x14ac:dyDescent="0.2">
      <c r="H149" s="30"/>
    </row>
    <row r="150" spans="8:8" x14ac:dyDescent="0.2">
      <c r="H150" s="30"/>
    </row>
    <row r="151" spans="8:8" x14ac:dyDescent="0.2">
      <c r="H151" s="30"/>
    </row>
    <row r="152" spans="8:8" x14ac:dyDescent="0.2">
      <c r="H152" s="30"/>
    </row>
    <row r="153" spans="8:8" x14ac:dyDescent="0.2">
      <c r="H153" s="30"/>
    </row>
    <row r="154" spans="8:8" x14ac:dyDescent="0.2">
      <c r="H154" s="30"/>
    </row>
    <row r="155" spans="8:8" x14ac:dyDescent="0.2">
      <c r="H155" s="30"/>
    </row>
    <row r="156" spans="8:8" x14ac:dyDescent="0.2">
      <c r="H156" s="30"/>
    </row>
    <row r="157" spans="8:8" x14ac:dyDescent="0.2">
      <c r="H157" s="30"/>
    </row>
    <row r="158" spans="8:8" x14ac:dyDescent="0.2">
      <c r="H158" s="30"/>
    </row>
    <row r="159" spans="8:8" x14ac:dyDescent="0.2">
      <c r="H159" s="30"/>
    </row>
    <row r="160" spans="8:8" x14ac:dyDescent="0.2">
      <c r="H160" s="30"/>
    </row>
    <row r="161" spans="8:8" x14ac:dyDescent="0.2">
      <c r="H161" s="30"/>
    </row>
    <row r="162" spans="8:8" x14ac:dyDescent="0.2">
      <c r="H162" s="30"/>
    </row>
    <row r="163" spans="8:8" x14ac:dyDescent="0.2">
      <c r="H163" s="30"/>
    </row>
    <row r="164" spans="8:8" x14ac:dyDescent="0.2">
      <c r="H164" s="30"/>
    </row>
    <row r="165" spans="8:8" x14ac:dyDescent="0.2">
      <c r="H165" s="30"/>
    </row>
    <row r="166" spans="8:8" x14ac:dyDescent="0.2">
      <c r="H166" s="30"/>
    </row>
    <row r="167" spans="8:8" x14ac:dyDescent="0.2">
      <c r="H167" s="30"/>
    </row>
    <row r="168" spans="8:8" x14ac:dyDescent="0.2">
      <c r="H168" s="30"/>
    </row>
    <row r="169" spans="8:8" x14ac:dyDescent="0.2">
      <c r="H169" s="30"/>
    </row>
    <row r="170" spans="8:8" x14ac:dyDescent="0.2">
      <c r="H170" s="30"/>
    </row>
    <row r="171" spans="8:8" x14ac:dyDescent="0.2">
      <c r="H171" s="30"/>
    </row>
    <row r="172" spans="8:8" x14ac:dyDescent="0.2">
      <c r="H172" s="30"/>
    </row>
    <row r="173" spans="8:8" x14ac:dyDescent="0.2">
      <c r="H173" s="30"/>
    </row>
    <row r="174" spans="8:8" x14ac:dyDescent="0.2">
      <c r="H174" s="30"/>
    </row>
    <row r="175" spans="8:8" x14ac:dyDescent="0.2">
      <c r="H175" s="30"/>
    </row>
    <row r="176" spans="8:8" x14ac:dyDescent="0.2">
      <c r="H176" s="30"/>
    </row>
    <row r="177" spans="8:8" x14ac:dyDescent="0.2">
      <c r="H177" s="30"/>
    </row>
    <row r="178" spans="8:8" x14ac:dyDescent="0.2">
      <c r="H178" s="30"/>
    </row>
    <row r="179" spans="8:8" x14ac:dyDescent="0.2">
      <c r="H179" s="30"/>
    </row>
    <row r="180" spans="8:8" x14ac:dyDescent="0.2">
      <c r="H180" s="30"/>
    </row>
    <row r="181" spans="8:8" x14ac:dyDescent="0.2">
      <c r="H181" s="30"/>
    </row>
    <row r="182" spans="8:8" x14ac:dyDescent="0.2">
      <c r="H182" s="30"/>
    </row>
    <row r="183" spans="8:8" x14ac:dyDescent="0.2">
      <c r="H183" s="30"/>
    </row>
    <row r="184" spans="8:8" x14ac:dyDescent="0.2">
      <c r="H184" s="30"/>
    </row>
    <row r="185" spans="8:8" x14ac:dyDescent="0.2">
      <c r="H185" s="30"/>
    </row>
    <row r="186" spans="8:8" x14ac:dyDescent="0.2">
      <c r="H186" s="30"/>
    </row>
    <row r="187" spans="8:8" x14ac:dyDescent="0.2">
      <c r="H187" s="30"/>
    </row>
    <row r="188" spans="8:8" x14ac:dyDescent="0.2">
      <c r="H188" s="30"/>
    </row>
    <row r="189" spans="8:8" x14ac:dyDescent="0.2">
      <c r="H189" s="30"/>
    </row>
    <row r="190" spans="8:8" x14ac:dyDescent="0.2">
      <c r="H190" s="30"/>
    </row>
    <row r="191" spans="8:8" x14ac:dyDescent="0.2">
      <c r="H191" s="30"/>
    </row>
    <row r="192" spans="8:8" x14ac:dyDescent="0.2">
      <c r="H192" s="30"/>
    </row>
    <row r="193" spans="8:8" x14ac:dyDescent="0.2">
      <c r="H193" s="30"/>
    </row>
    <row r="194" spans="8:8" x14ac:dyDescent="0.2">
      <c r="H194" s="30"/>
    </row>
    <row r="195" spans="8:8" x14ac:dyDescent="0.2">
      <c r="H195" s="30"/>
    </row>
    <row r="196" spans="8:8" x14ac:dyDescent="0.2">
      <c r="H196" s="30"/>
    </row>
    <row r="197" spans="8:8" x14ac:dyDescent="0.2">
      <c r="H197" s="30"/>
    </row>
    <row r="198" spans="8:8" x14ac:dyDescent="0.2">
      <c r="H198" s="30"/>
    </row>
    <row r="199" spans="8:8" x14ac:dyDescent="0.2">
      <c r="H199" s="30"/>
    </row>
    <row r="200" spans="8:8" x14ac:dyDescent="0.2">
      <c r="H200" s="30"/>
    </row>
    <row r="201" spans="8:8" x14ac:dyDescent="0.2">
      <c r="H201" s="30"/>
    </row>
    <row r="202" spans="8:8" x14ac:dyDescent="0.2">
      <c r="H202" s="30"/>
    </row>
  </sheetData>
  <sortState ref="A2:I50">
    <sortCondition ref="D2:D50"/>
    <sortCondition ref="C2:C50"/>
    <sortCondition ref="B2:B50"/>
  </sortState>
  <mergeCells count="1">
    <mergeCell ref="A53:I53"/>
  </mergeCells>
  <pageMargins left="0.75" right="0.75" top="1" bottom="1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"/>
  <sheetViews>
    <sheetView workbookViewId="0">
      <selection activeCell="B8" sqref="B8"/>
    </sheetView>
  </sheetViews>
  <sheetFormatPr baseColWidth="10" defaultRowHeight="14.4" x14ac:dyDescent="0.3"/>
  <cols>
    <col min="1" max="1" width="17.5546875" bestFit="1" customWidth="1"/>
    <col min="2" max="2" width="16.6640625" bestFit="1" customWidth="1"/>
  </cols>
  <sheetData>
    <row r="3" spans="1:2" ht="15" x14ac:dyDescent="0.25">
      <c r="A3" s="38" t="s">
        <v>92</v>
      </c>
      <c r="B3" t="s">
        <v>94</v>
      </c>
    </row>
    <row r="4" spans="1:2" ht="15" x14ac:dyDescent="0.25">
      <c r="A4" s="39" t="s">
        <v>12</v>
      </c>
      <c r="B4" s="40">
        <v>7</v>
      </c>
    </row>
    <row r="5" spans="1:2" ht="15" x14ac:dyDescent="0.25">
      <c r="A5" s="39" t="s">
        <v>21</v>
      </c>
      <c r="B5" s="40">
        <v>6</v>
      </c>
    </row>
    <row r="6" spans="1:2" x14ac:dyDescent="0.3">
      <c r="A6" s="39" t="s">
        <v>36</v>
      </c>
      <c r="B6" s="40">
        <v>8</v>
      </c>
    </row>
    <row r="7" spans="1:2" ht="15" x14ac:dyDescent="0.25">
      <c r="A7" s="39" t="s">
        <v>48</v>
      </c>
      <c r="B7" s="40">
        <v>5</v>
      </c>
    </row>
    <row r="8" spans="1:2" ht="15" x14ac:dyDescent="0.25">
      <c r="A8" s="39" t="s">
        <v>32</v>
      </c>
      <c r="B8" s="40">
        <v>8</v>
      </c>
    </row>
    <row r="9" spans="1:2" ht="15" x14ac:dyDescent="0.25">
      <c r="A9" s="39" t="s">
        <v>87</v>
      </c>
      <c r="B9" s="40">
        <v>1</v>
      </c>
    </row>
    <row r="10" spans="1:2" ht="15" x14ac:dyDescent="0.25">
      <c r="A10" s="39" t="s">
        <v>54</v>
      </c>
      <c r="B10" s="40">
        <v>15</v>
      </c>
    </row>
    <row r="11" spans="1:2" ht="15" x14ac:dyDescent="0.25">
      <c r="A11" s="39" t="s">
        <v>88</v>
      </c>
      <c r="B11" s="40">
        <v>1</v>
      </c>
    </row>
    <row r="12" spans="1:2" ht="15" x14ac:dyDescent="0.25">
      <c r="A12" s="39" t="s">
        <v>89</v>
      </c>
      <c r="B12" s="40">
        <v>1</v>
      </c>
    </row>
    <row r="13" spans="1:2" ht="15" x14ac:dyDescent="0.25">
      <c r="A13" s="39" t="s">
        <v>105</v>
      </c>
      <c r="B13" s="40">
        <v>1</v>
      </c>
    </row>
    <row r="14" spans="1:2" ht="15" x14ac:dyDescent="0.25">
      <c r="A14" s="39" t="s">
        <v>93</v>
      </c>
      <c r="B14" s="40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5"/>
  <sheetViews>
    <sheetView workbookViewId="0">
      <selection activeCell="G3" sqref="G3"/>
    </sheetView>
  </sheetViews>
  <sheetFormatPr baseColWidth="10" defaultRowHeight="14.4" x14ac:dyDescent="0.3"/>
  <cols>
    <col min="1" max="1" width="17.5546875" bestFit="1" customWidth="1"/>
    <col min="2" max="2" width="22.44140625" bestFit="1" customWidth="1"/>
    <col min="3" max="3" width="8" customWidth="1"/>
    <col min="4" max="6" width="9" customWidth="1"/>
    <col min="7" max="7" width="8" customWidth="1"/>
    <col min="8" max="8" width="12.5546875" bestFit="1" customWidth="1"/>
  </cols>
  <sheetData>
    <row r="3" spans="1:8" ht="15" x14ac:dyDescent="0.25">
      <c r="A3" s="38" t="s">
        <v>95</v>
      </c>
      <c r="B3" s="38" t="s">
        <v>96</v>
      </c>
    </row>
    <row r="4" spans="1:8" ht="15" x14ac:dyDescent="0.25">
      <c r="A4" s="38" t="s">
        <v>92</v>
      </c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 t="s">
        <v>93</v>
      </c>
    </row>
    <row r="5" spans="1:8" ht="15" x14ac:dyDescent="0.25">
      <c r="A5" s="39" t="s">
        <v>12</v>
      </c>
      <c r="B5" s="40"/>
      <c r="C5" s="40">
        <v>1400000</v>
      </c>
      <c r="D5" s="40">
        <v>2400000</v>
      </c>
      <c r="E5" s="40">
        <v>2865000</v>
      </c>
      <c r="F5" s="40"/>
      <c r="G5" s="40"/>
      <c r="H5" s="40">
        <v>6665000</v>
      </c>
    </row>
    <row r="6" spans="1:8" ht="15" x14ac:dyDescent="0.25">
      <c r="A6" s="39" t="s">
        <v>21</v>
      </c>
      <c r="B6" s="40"/>
      <c r="C6" s="40">
        <v>1364100</v>
      </c>
      <c r="D6" s="40"/>
      <c r="E6" s="40">
        <v>3300000</v>
      </c>
      <c r="F6" s="40">
        <v>3875000</v>
      </c>
      <c r="G6" s="40"/>
      <c r="H6" s="40">
        <v>8539100</v>
      </c>
    </row>
    <row r="7" spans="1:8" x14ac:dyDescent="0.3">
      <c r="A7" s="39" t="s">
        <v>36</v>
      </c>
      <c r="B7" s="40"/>
      <c r="C7" s="40">
        <v>2500000</v>
      </c>
      <c r="D7" s="40">
        <v>750000</v>
      </c>
      <c r="E7" s="40">
        <v>13850000</v>
      </c>
      <c r="F7" s="40">
        <v>3200000</v>
      </c>
      <c r="G7" s="40"/>
      <c r="H7" s="40">
        <v>20300000</v>
      </c>
    </row>
    <row r="8" spans="1:8" ht="15" x14ac:dyDescent="0.25">
      <c r="A8" s="39" t="s">
        <v>48</v>
      </c>
      <c r="B8" s="40"/>
      <c r="C8" s="40">
        <v>700000</v>
      </c>
      <c r="D8" s="40">
        <v>4854100</v>
      </c>
      <c r="E8" s="40"/>
      <c r="F8" s="40">
        <v>750000</v>
      </c>
      <c r="G8" s="40"/>
      <c r="H8" s="40">
        <v>6304100</v>
      </c>
    </row>
    <row r="9" spans="1:8" ht="15" x14ac:dyDescent="0.25">
      <c r="A9" s="39" t="s">
        <v>32</v>
      </c>
      <c r="B9" s="40">
        <v>1350000</v>
      </c>
      <c r="C9" s="40"/>
      <c r="D9" s="40">
        <v>1500000</v>
      </c>
      <c r="E9" s="40">
        <v>9802000</v>
      </c>
      <c r="F9" s="40">
        <v>3000000</v>
      </c>
      <c r="G9" s="40"/>
      <c r="H9" s="40">
        <v>15652000</v>
      </c>
    </row>
    <row r="10" spans="1:8" ht="15" x14ac:dyDescent="0.25">
      <c r="A10" s="39" t="s">
        <v>87</v>
      </c>
      <c r="B10" s="40"/>
      <c r="C10" s="40"/>
      <c r="D10" s="40"/>
      <c r="E10" s="40">
        <v>1500001</v>
      </c>
      <c r="F10" s="40"/>
      <c r="G10" s="40"/>
      <c r="H10" s="40">
        <v>1500001</v>
      </c>
    </row>
    <row r="11" spans="1:8" ht="15" x14ac:dyDescent="0.25">
      <c r="A11" s="39" t="s">
        <v>54</v>
      </c>
      <c r="B11" s="40"/>
      <c r="C11" s="40">
        <v>605000</v>
      </c>
      <c r="D11" s="40">
        <v>7012000</v>
      </c>
      <c r="E11" s="40">
        <v>12169100</v>
      </c>
      <c r="F11" s="40">
        <v>4800000</v>
      </c>
      <c r="G11" s="40">
        <v>7250000</v>
      </c>
      <c r="H11" s="40">
        <v>31836100</v>
      </c>
    </row>
    <row r="12" spans="1:8" ht="15" x14ac:dyDescent="0.25">
      <c r="A12" s="39" t="s">
        <v>88</v>
      </c>
      <c r="B12" s="40"/>
      <c r="C12" s="40"/>
      <c r="D12" s="40">
        <v>1000001</v>
      </c>
      <c r="E12" s="40"/>
      <c r="F12" s="40"/>
      <c r="G12" s="40"/>
      <c r="H12" s="40">
        <v>1000001</v>
      </c>
    </row>
    <row r="13" spans="1:8" ht="15" x14ac:dyDescent="0.25">
      <c r="A13" s="39" t="s">
        <v>89</v>
      </c>
      <c r="B13" s="40"/>
      <c r="C13" s="40"/>
      <c r="D13" s="40"/>
      <c r="E13" s="40"/>
      <c r="F13" s="40">
        <v>1600001</v>
      </c>
      <c r="G13" s="40"/>
      <c r="H13" s="40">
        <v>1600001</v>
      </c>
    </row>
    <row r="14" spans="1:8" ht="15" x14ac:dyDescent="0.25">
      <c r="A14" s="39" t="s">
        <v>105</v>
      </c>
      <c r="B14" s="40"/>
      <c r="C14" s="40"/>
      <c r="D14" s="40"/>
      <c r="E14" s="40"/>
      <c r="F14" s="40">
        <v>2500001</v>
      </c>
      <c r="G14" s="40"/>
      <c r="H14" s="40">
        <v>2500001</v>
      </c>
    </row>
    <row r="15" spans="1:8" ht="15" x14ac:dyDescent="0.25">
      <c r="A15" s="39" t="s">
        <v>93</v>
      </c>
      <c r="B15" s="40">
        <v>1350000</v>
      </c>
      <c r="C15" s="40">
        <v>6569100</v>
      </c>
      <c r="D15" s="40">
        <v>17516101</v>
      </c>
      <c r="E15" s="40">
        <v>43486101</v>
      </c>
      <c r="F15" s="40">
        <v>19725002</v>
      </c>
      <c r="G15" s="40">
        <v>7250000</v>
      </c>
      <c r="H15" s="40">
        <v>95896304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B3" sqref="B3"/>
    </sheetView>
  </sheetViews>
  <sheetFormatPr baseColWidth="10" defaultRowHeight="14.4" x14ac:dyDescent="0.3"/>
  <cols>
    <col min="1" max="1" width="22.6640625" customWidth="1"/>
    <col min="2" max="2" width="22.44140625" customWidth="1"/>
    <col min="3" max="4" width="10" customWidth="1"/>
    <col min="5" max="6" width="12" customWidth="1"/>
    <col min="7" max="7" width="8" customWidth="1"/>
    <col min="8" max="8" width="12.5546875" bestFit="1" customWidth="1"/>
  </cols>
  <sheetData>
    <row r="1" spans="1:8" x14ac:dyDescent="0.25">
      <c r="A1" s="38" t="s">
        <v>2</v>
      </c>
      <c r="B1" t="s">
        <v>99</v>
      </c>
    </row>
    <row r="3" spans="1:8" x14ac:dyDescent="0.25">
      <c r="A3" s="38" t="s">
        <v>98</v>
      </c>
      <c r="B3" s="38" t="s">
        <v>96</v>
      </c>
    </row>
    <row r="4" spans="1:8" x14ac:dyDescent="0.25">
      <c r="A4" s="38" t="s">
        <v>92</v>
      </c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 t="s">
        <v>93</v>
      </c>
    </row>
    <row r="5" spans="1:8" x14ac:dyDescent="0.25">
      <c r="A5" s="39" t="s">
        <v>19</v>
      </c>
      <c r="B5" s="40">
        <v>742500</v>
      </c>
      <c r="C5" s="40">
        <v>935000</v>
      </c>
      <c r="D5" s="40">
        <v>852500.54999999993</v>
      </c>
      <c r="E5" s="40">
        <v>2750000</v>
      </c>
      <c r="F5" s="40">
        <v>1856250.55</v>
      </c>
      <c r="G5" s="40"/>
      <c r="H5" s="40">
        <v>1427250.22</v>
      </c>
    </row>
    <row r="6" spans="1:8" x14ac:dyDescent="0.25">
      <c r="A6" s="39" t="s">
        <v>33</v>
      </c>
      <c r="B6" s="40"/>
      <c r="C6" s="40">
        <v>280500</v>
      </c>
      <c r="D6" s="40"/>
      <c r="E6" s="40">
        <v>3300000</v>
      </c>
      <c r="F6" s="40">
        <v>2603333.6999999997</v>
      </c>
      <c r="G6" s="40"/>
      <c r="H6" s="40">
        <v>2570071.5857142857</v>
      </c>
    </row>
    <row r="7" spans="1:8" x14ac:dyDescent="0.25">
      <c r="A7" s="39" t="s">
        <v>41</v>
      </c>
      <c r="B7" s="40"/>
      <c r="C7" s="40"/>
      <c r="D7" s="40"/>
      <c r="E7" s="40">
        <v>1980000</v>
      </c>
      <c r="F7" s="40"/>
      <c r="G7" s="40"/>
      <c r="H7" s="40">
        <v>1980000</v>
      </c>
    </row>
    <row r="8" spans="1:8" x14ac:dyDescent="0.25">
      <c r="A8" s="39" t="s">
        <v>14</v>
      </c>
      <c r="B8" s="40"/>
      <c r="C8" s="40">
        <v>605000</v>
      </c>
      <c r="D8" s="40">
        <v>2894100</v>
      </c>
      <c r="E8" s="40">
        <v>1640925</v>
      </c>
      <c r="F8" s="40">
        <v>2062500</v>
      </c>
      <c r="G8" s="40"/>
      <c r="H8" s="40">
        <v>1897988.888888889</v>
      </c>
    </row>
    <row r="9" spans="1:8" x14ac:dyDescent="0.25">
      <c r="A9" s="39" t="s">
        <v>26</v>
      </c>
      <c r="B9" s="40"/>
      <c r="C9" s="40">
        <v>1117627.5</v>
      </c>
      <c r="D9" s="40">
        <v>1431127.5</v>
      </c>
      <c r="E9" s="40">
        <v>1699335</v>
      </c>
      <c r="F9" s="40">
        <v>2750000</v>
      </c>
      <c r="G9" s="40">
        <v>3960000</v>
      </c>
      <c r="H9" s="40">
        <v>1693814.375</v>
      </c>
    </row>
    <row r="10" spans="1:8" x14ac:dyDescent="0.25">
      <c r="A10" s="39" t="s">
        <v>56</v>
      </c>
      <c r="B10" s="40"/>
      <c r="C10" s="40"/>
      <c r="D10" s="40">
        <v>2200000</v>
      </c>
      <c r="E10" s="40">
        <v>2832500.55</v>
      </c>
      <c r="F10" s="40">
        <v>3300000</v>
      </c>
      <c r="G10" s="40"/>
      <c r="H10" s="40">
        <v>2673000.2199999997</v>
      </c>
    </row>
    <row r="11" spans="1:8" x14ac:dyDescent="0.25">
      <c r="A11" s="39" t="s">
        <v>57</v>
      </c>
      <c r="B11" s="40"/>
      <c r="C11" s="40"/>
      <c r="D11" s="40">
        <v>1650000</v>
      </c>
      <c r="E11" s="40">
        <v>2676666.6666666665</v>
      </c>
      <c r="F11" s="40"/>
      <c r="G11" s="40">
        <v>4015000</v>
      </c>
      <c r="H11" s="40">
        <v>2739000</v>
      </c>
    </row>
    <row r="12" spans="1:8" x14ac:dyDescent="0.25">
      <c r="A12" s="39" t="s">
        <v>93</v>
      </c>
      <c r="B12" s="40">
        <v>742500</v>
      </c>
      <c r="C12" s="40">
        <v>903251.25</v>
      </c>
      <c r="D12" s="40">
        <v>1751610.1</v>
      </c>
      <c r="E12" s="40">
        <v>2277843.385714286</v>
      </c>
      <c r="F12" s="40">
        <v>2410833.5777777778</v>
      </c>
      <c r="G12" s="40">
        <v>3987500</v>
      </c>
      <c r="H12" s="40">
        <v>1990300.6490566037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opLeftCell="A3" workbookViewId="0">
      <selection activeCell="A3" sqref="A3"/>
    </sheetView>
  </sheetViews>
  <sheetFormatPr baseColWidth="10" defaultRowHeight="14.4" x14ac:dyDescent="0.3"/>
  <cols>
    <col min="1" max="1" width="17.5546875" customWidth="1"/>
    <col min="2" max="2" width="22.44140625" customWidth="1"/>
    <col min="3" max="3" width="9" customWidth="1"/>
    <col min="4" max="4" width="9.109375" customWidth="1"/>
    <col min="5" max="8" width="9" customWidth="1"/>
    <col min="9" max="9" width="12.5546875" customWidth="1"/>
    <col min="10" max="10" width="9" customWidth="1"/>
    <col min="11" max="11" width="12.5546875" bestFit="1" customWidth="1"/>
  </cols>
  <sheetData>
    <row r="1" spans="1:9" ht="15" x14ac:dyDescent="0.25">
      <c r="A1" s="38" t="s">
        <v>3</v>
      </c>
      <c r="B1" t="s">
        <v>99</v>
      </c>
    </row>
    <row r="3" spans="1:9" ht="15" x14ac:dyDescent="0.25">
      <c r="A3" s="38" t="s">
        <v>95</v>
      </c>
      <c r="B3" s="38" t="s">
        <v>96</v>
      </c>
    </row>
    <row r="4" spans="1:9" ht="15" x14ac:dyDescent="0.25">
      <c r="A4" s="38" t="s">
        <v>92</v>
      </c>
      <c r="B4" t="s">
        <v>19</v>
      </c>
      <c r="C4" t="s">
        <v>33</v>
      </c>
      <c r="D4" t="s">
        <v>41</v>
      </c>
      <c r="E4" t="s">
        <v>14</v>
      </c>
      <c r="F4" t="s">
        <v>26</v>
      </c>
      <c r="G4" t="s">
        <v>56</v>
      </c>
      <c r="H4" t="s">
        <v>57</v>
      </c>
      <c r="I4" t="s">
        <v>93</v>
      </c>
    </row>
    <row r="5" spans="1:9" ht="15" x14ac:dyDescent="0.25">
      <c r="A5" s="39" t="s">
        <v>12</v>
      </c>
      <c r="B5" s="40">
        <v>3050000</v>
      </c>
      <c r="C5" s="40"/>
      <c r="D5" s="40"/>
      <c r="E5" s="40">
        <v>915000</v>
      </c>
      <c r="F5" s="40">
        <v>1200000</v>
      </c>
      <c r="G5" s="40">
        <v>1500000</v>
      </c>
      <c r="H5" s="40"/>
      <c r="I5" s="40">
        <v>6665000</v>
      </c>
    </row>
    <row r="6" spans="1:9" ht="15" x14ac:dyDescent="0.25">
      <c r="A6" s="39" t="s">
        <v>21</v>
      </c>
      <c r="B6" s="40">
        <v>1875000</v>
      </c>
      <c r="C6" s="40">
        <v>1500000</v>
      </c>
      <c r="D6" s="40">
        <v>1800000</v>
      </c>
      <c r="E6" s="40">
        <v>3000000</v>
      </c>
      <c r="F6" s="40">
        <v>364100</v>
      </c>
      <c r="G6" s="40"/>
      <c r="H6" s="40"/>
      <c r="I6" s="40">
        <v>8539100</v>
      </c>
    </row>
    <row r="7" spans="1:9" x14ac:dyDescent="0.3">
      <c r="A7" s="39" t="s">
        <v>36</v>
      </c>
      <c r="B7" s="40">
        <v>2500000</v>
      </c>
      <c r="C7" s="40">
        <v>10700000</v>
      </c>
      <c r="D7" s="40"/>
      <c r="E7" s="40">
        <v>750000</v>
      </c>
      <c r="F7" s="40">
        <v>6350000</v>
      </c>
      <c r="G7" s="40"/>
      <c r="H7" s="40"/>
      <c r="I7" s="40">
        <v>20300000</v>
      </c>
    </row>
    <row r="8" spans="1:9" ht="15" x14ac:dyDescent="0.25">
      <c r="A8" s="39" t="s">
        <v>48</v>
      </c>
      <c r="B8" s="40">
        <v>700000</v>
      </c>
      <c r="C8" s="40"/>
      <c r="D8" s="40"/>
      <c r="E8" s="40">
        <v>750000</v>
      </c>
      <c r="F8" s="40">
        <v>4854100</v>
      </c>
      <c r="G8" s="40"/>
      <c r="H8" s="40"/>
      <c r="I8" s="40">
        <v>6304100</v>
      </c>
    </row>
    <row r="9" spans="1:9" ht="15" x14ac:dyDescent="0.25">
      <c r="A9" s="39" t="s">
        <v>32</v>
      </c>
      <c r="B9" s="40">
        <v>1350000</v>
      </c>
      <c r="C9" s="40"/>
      <c r="D9" s="40"/>
      <c r="E9" s="40">
        <v>4102000</v>
      </c>
      <c r="F9" s="40">
        <v>2500000</v>
      </c>
      <c r="G9" s="40">
        <v>3000000</v>
      </c>
      <c r="H9" s="40">
        <v>4700000</v>
      </c>
      <c r="I9" s="40">
        <v>15652000</v>
      </c>
    </row>
    <row r="10" spans="1:9" ht="15" x14ac:dyDescent="0.25">
      <c r="A10" s="39" t="s">
        <v>87</v>
      </c>
      <c r="B10" s="40"/>
      <c r="C10" s="40"/>
      <c r="D10" s="40"/>
      <c r="E10" s="40"/>
      <c r="F10" s="40"/>
      <c r="G10" s="40">
        <v>1500001</v>
      </c>
      <c r="H10" s="40"/>
      <c r="I10" s="40">
        <v>1500001</v>
      </c>
    </row>
    <row r="11" spans="1:9" ht="15" x14ac:dyDescent="0.25">
      <c r="A11" s="39" t="s">
        <v>54</v>
      </c>
      <c r="B11" s="40"/>
      <c r="C11" s="40">
        <v>2555000</v>
      </c>
      <c r="D11" s="40"/>
      <c r="E11" s="40">
        <v>6012000</v>
      </c>
      <c r="F11" s="40">
        <v>9369100</v>
      </c>
      <c r="G11" s="40">
        <v>6150000</v>
      </c>
      <c r="H11" s="40">
        <v>7750000</v>
      </c>
      <c r="I11" s="40">
        <v>31836100</v>
      </c>
    </row>
    <row r="12" spans="1:9" ht="15" x14ac:dyDescent="0.25">
      <c r="A12" s="39" t="s">
        <v>88</v>
      </c>
      <c r="B12" s="40">
        <v>1000001</v>
      </c>
      <c r="C12" s="40"/>
      <c r="D12" s="40"/>
      <c r="E12" s="40"/>
      <c r="F12" s="40"/>
      <c r="G12" s="40"/>
      <c r="H12" s="40"/>
      <c r="I12" s="40">
        <v>1000001</v>
      </c>
    </row>
    <row r="13" spans="1:9" ht="15" x14ac:dyDescent="0.25">
      <c r="A13" s="39" t="s">
        <v>89</v>
      </c>
      <c r="B13" s="40"/>
      <c r="C13" s="40">
        <v>1600001</v>
      </c>
      <c r="D13" s="40"/>
      <c r="E13" s="40"/>
      <c r="F13" s="40"/>
      <c r="G13" s="40"/>
      <c r="H13" s="40"/>
      <c r="I13" s="40">
        <v>1600001</v>
      </c>
    </row>
    <row r="14" spans="1:9" ht="15" x14ac:dyDescent="0.25">
      <c r="A14" s="39" t="s">
        <v>105</v>
      </c>
      <c r="B14" s="40">
        <v>2500001</v>
      </c>
      <c r="C14" s="40"/>
      <c r="D14" s="40"/>
      <c r="E14" s="40"/>
      <c r="F14" s="40"/>
      <c r="G14" s="40"/>
      <c r="H14" s="40"/>
      <c r="I14" s="40">
        <v>2500001</v>
      </c>
    </row>
    <row r="15" spans="1:9" ht="15" x14ac:dyDescent="0.25">
      <c r="A15" s="39" t="s">
        <v>93</v>
      </c>
      <c r="B15" s="40">
        <v>12975002</v>
      </c>
      <c r="C15" s="40">
        <v>16355001</v>
      </c>
      <c r="D15" s="40">
        <v>1800000</v>
      </c>
      <c r="E15" s="40">
        <v>15529000</v>
      </c>
      <c r="F15" s="40">
        <v>24637300</v>
      </c>
      <c r="G15" s="40">
        <v>12150001</v>
      </c>
      <c r="H15" s="40">
        <v>12450000</v>
      </c>
      <c r="I15" s="40">
        <v>95896304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5"/>
  <sheetViews>
    <sheetView workbookViewId="0">
      <selection activeCell="B3" sqref="B3"/>
    </sheetView>
  </sheetViews>
  <sheetFormatPr baseColWidth="10" defaultRowHeight="14.4" x14ac:dyDescent="0.3"/>
  <cols>
    <col min="1" max="1" width="18.6640625" bestFit="1" customWidth="1"/>
    <col min="2" max="2" width="22.44140625" bestFit="1" customWidth="1"/>
    <col min="3" max="3" width="6.109375" customWidth="1"/>
    <col min="4" max="6" width="7.109375" customWidth="1"/>
    <col min="7" max="7" width="6.109375" customWidth="1"/>
    <col min="8" max="8" width="12.5546875" bestFit="1" customWidth="1"/>
  </cols>
  <sheetData>
    <row r="3" spans="1:8" ht="15" x14ac:dyDescent="0.25">
      <c r="A3" s="38" t="s">
        <v>97</v>
      </c>
      <c r="B3" s="38" t="s">
        <v>96</v>
      </c>
    </row>
    <row r="4" spans="1:8" ht="15" x14ac:dyDescent="0.25">
      <c r="A4" s="38" t="s">
        <v>92</v>
      </c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 t="s">
        <v>93</v>
      </c>
    </row>
    <row r="5" spans="1:8" ht="15" x14ac:dyDescent="0.25">
      <c r="A5" s="39" t="s">
        <v>12</v>
      </c>
      <c r="B5" s="44">
        <v>0</v>
      </c>
      <c r="C5" s="44">
        <v>1.4599102797538477E-2</v>
      </c>
      <c r="D5" s="44">
        <v>2.502703336720882E-2</v>
      </c>
      <c r="E5" s="44">
        <v>2.9876021082105526E-2</v>
      </c>
      <c r="F5" s="44">
        <v>0</v>
      </c>
      <c r="G5" s="44">
        <v>0</v>
      </c>
      <c r="H5" s="44">
        <v>6.9502157246852825E-2</v>
      </c>
    </row>
    <row r="6" spans="1:8" ht="15" x14ac:dyDescent="0.25">
      <c r="A6" s="39" t="s">
        <v>21</v>
      </c>
      <c r="B6" s="44">
        <v>0</v>
      </c>
      <c r="C6" s="44">
        <v>1.4224740090087312E-2</v>
      </c>
      <c r="D6" s="44">
        <v>0</v>
      </c>
      <c r="E6" s="44">
        <v>3.4412170879912128E-2</v>
      </c>
      <c r="F6" s="44">
        <v>4.040823095747257E-2</v>
      </c>
      <c r="G6" s="44">
        <v>0</v>
      </c>
      <c r="H6" s="44">
        <v>8.904514192747201E-2</v>
      </c>
    </row>
    <row r="7" spans="1:8" x14ac:dyDescent="0.3">
      <c r="A7" s="39" t="s">
        <v>36</v>
      </c>
      <c r="B7" s="44">
        <v>0</v>
      </c>
      <c r="C7" s="44">
        <v>2.6069826424175851E-2</v>
      </c>
      <c r="D7" s="44">
        <v>7.8209479272527554E-3</v>
      </c>
      <c r="E7" s="44">
        <v>0.14442683838993423</v>
      </c>
      <c r="F7" s="44">
        <v>3.3369377822945093E-2</v>
      </c>
      <c r="G7" s="44">
        <v>0</v>
      </c>
      <c r="H7" s="44">
        <v>0.21168699056430793</v>
      </c>
    </row>
    <row r="8" spans="1:8" ht="15" x14ac:dyDescent="0.25">
      <c r="A8" s="39" t="s">
        <v>48</v>
      </c>
      <c r="B8" s="44">
        <v>0</v>
      </c>
      <c r="C8" s="44">
        <v>7.2995513987692386E-3</v>
      </c>
      <c r="D8" s="44">
        <v>5.0618217778236801E-2</v>
      </c>
      <c r="E8" s="44">
        <v>0</v>
      </c>
      <c r="F8" s="44">
        <v>7.8209479272527554E-3</v>
      </c>
      <c r="G8" s="44">
        <v>0</v>
      </c>
      <c r="H8" s="44">
        <v>6.5738717104258798E-2</v>
      </c>
    </row>
    <row r="9" spans="1:8" ht="15" x14ac:dyDescent="0.25">
      <c r="A9" s="39" t="s">
        <v>32</v>
      </c>
      <c r="B9" s="44">
        <v>1.4077706269054961E-2</v>
      </c>
      <c r="C9" s="44">
        <v>0</v>
      </c>
      <c r="D9" s="44">
        <v>1.5641895854505511E-2</v>
      </c>
      <c r="E9" s="44">
        <v>0.10221457544390869</v>
      </c>
      <c r="F9" s="44">
        <v>3.1283791709011022E-2</v>
      </c>
      <c r="G9" s="44">
        <v>0</v>
      </c>
      <c r="H9" s="44">
        <v>0.16321796927648019</v>
      </c>
    </row>
    <row r="10" spans="1:8" ht="15" x14ac:dyDescent="0.25">
      <c r="A10" s="39" t="s">
        <v>87</v>
      </c>
      <c r="B10" s="44">
        <v>0</v>
      </c>
      <c r="C10" s="44">
        <v>0</v>
      </c>
      <c r="D10" s="44">
        <v>0</v>
      </c>
      <c r="E10" s="44">
        <v>1.5641906282436079E-2</v>
      </c>
      <c r="F10" s="44">
        <v>0</v>
      </c>
      <c r="G10" s="44">
        <v>0</v>
      </c>
      <c r="H10" s="44">
        <v>1.5641906282436079E-2</v>
      </c>
    </row>
    <row r="11" spans="1:8" ht="15" x14ac:dyDescent="0.25">
      <c r="A11" s="39" t="s">
        <v>54</v>
      </c>
      <c r="B11" s="44">
        <v>0</v>
      </c>
      <c r="C11" s="44">
        <v>6.3088979946505563E-3</v>
      </c>
      <c r="D11" s="44">
        <v>7.3120649154528428E-2</v>
      </c>
      <c r="E11" s="44">
        <v>0.12689852989537534</v>
      </c>
      <c r="F11" s="44">
        <v>5.0054066734417639E-2</v>
      </c>
      <c r="G11" s="44">
        <v>7.5602496630109969E-2</v>
      </c>
      <c r="H11" s="44">
        <v>0.33198464040908193</v>
      </c>
    </row>
    <row r="12" spans="1:8" ht="15" x14ac:dyDescent="0.25">
      <c r="A12" s="39" t="s">
        <v>88</v>
      </c>
      <c r="B12" s="44">
        <v>0</v>
      </c>
      <c r="C12" s="44">
        <v>0</v>
      </c>
      <c r="D12" s="44">
        <v>1.042794099760091E-2</v>
      </c>
      <c r="E12" s="44">
        <v>0</v>
      </c>
      <c r="F12" s="44">
        <v>0</v>
      </c>
      <c r="G12" s="44">
        <v>0</v>
      </c>
      <c r="H12" s="44">
        <v>1.042794099760091E-2</v>
      </c>
    </row>
    <row r="13" spans="1:8" ht="15" x14ac:dyDescent="0.25">
      <c r="A13" s="39" t="s">
        <v>89</v>
      </c>
      <c r="B13" s="44">
        <v>0</v>
      </c>
      <c r="C13" s="44">
        <v>0</v>
      </c>
      <c r="D13" s="44">
        <v>0</v>
      </c>
      <c r="E13" s="44">
        <v>0</v>
      </c>
      <c r="F13" s="44">
        <v>1.6684699339403114E-2</v>
      </c>
      <c r="G13" s="44">
        <v>0</v>
      </c>
      <c r="H13" s="44">
        <v>1.6684699339403114E-2</v>
      </c>
    </row>
    <row r="14" spans="1:8" ht="15" x14ac:dyDescent="0.25">
      <c r="A14" s="39" t="s">
        <v>105</v>
      </c>
      <c r="B14" s="44">
        <v>0</v>
      </c>
      <c r="C14" s="44">
        <v>0</v>
      </c>
      <c r="D14" s="44">
        <v>0</v>
      </c>
      <c r="E14" s="44">
        <v>0</v>
      </c>
      <c r="F14" s="44">
        <v>2.6069836852106423E-2</v>
      </c>
      <c r="G14" s="44">
        <v>0</v>
      </c>
      <c r="H14" s="44">
        <v>2.6069836852106423E-2</v>
      </c>
    </row>
    <row r="15" spans="1:8" ht="15" x14ac:dyDescent="0.25">
      <c r="A15" s="39" t="s">
        <v>93</v>
      </c>
      <c r="B15" s="44">
        <v>1.4077706269054961E-2</v>
      </c>
      <c r="C15" s="44">
        <v>6.8502118705221438E-2</v>
      </c>
      <c r="D15" s="44">
        <v>0.18265668507933325</v>
      </c>
      <c r="E15" s="44">
        <v>0.45347004197367202</v>
      </c>
      <c r="F15" s="44">
        <v>0.20569095134260865</v>
      </c>
      <c r="G15" s="44">
        <v>7.5602496630109969E-2</v>
      </c>
      <c r="H15" s="44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6"/>
  <sheetViews>
    <sheetView topLeftCell="F6" workbookViewId="0">
      <selection activeCell="B5" sqref="B5"/>
    </sheetView>
  </sheetViews>
  <sheetFormatPr baseColWidth="10" defaultRowHeight="14.4" x14ac:dyDescent="0.3"/>
  <cols>
    <col min="1" max="1" width="17.5546875" customWidth="1"/>
    <col min="2" max="2" width="8" customWidth="1"/>
    <col min="3" max="3" width="9.44140625" customWidth="1"/>
    <col min="4" max="4" width="12.5546875" bestFit="1" customWidth="1"/>
  </cols>
  <sheetData>
    <row r="3" spans="1:4" x14ac:dyDescent="0.25">
      <c r="A3" s="38" t="s">
        <v>92</v>
      </c>
      <c r="B3" t="s">
        <v>102</v>
      </c>
      <c r="C3" t="s">
        <v>100</v>
      </c>
      <c r="D3" t="s">
        <v>101</v>
      </c>
    </row>
    <row r="4" spans="1:4" x14ac:dyDescent="0.25">
      <c r="A4" s="39" t="s">
        <v>13</v>
      </c>
      <c r="B4" s="40">
        <v>1800000</v>
      </c>
      <c r="C4" s="45">
        <v>180000</v>
      </c>
      <c r="D4" s="45">
        <v>288000</v>
      </c>
    </row>
    <row r="5" spans="1:4" x14ac:dyDescent="0.25">
      <c r="A5" s="43" t="s">
        <v>41</v>
      </c>
      <c r="B5" s="40">
        <v>1800000</v>
      </c>
      <c r="C5" s="45">
        <v>180000</v>
      </c>
      <c r="D5" s="45">
        <v>288000</v>
      </c>
    </row>
    <row r="6" spans="1:4" x14ac:dyDescent="0.25">
      <c r="A6" s="39" t="s">
        <v>93</v>
      </c>
      <c r="B6" s="40">
        <v>1800000</v>
      </c>
      <c r="C6" s="45">
        <v>180000</v>
      </c>
      <c r="D6" s="45">
        <v>288000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203"/>
  <sheetViews>
    <sheetView zoomScale="80" zoomScaleNormal="80" workbookViewId="0">
      <selection activeCell="E7" sqref="E7:L8"/>
    </sheetView>
  </sheetViews>
  <sheetFormatPr baseColWidth="10" defaultColWidth="11.44140625" defaultRowHeight="12.6" x14ac:dyDescent="0.2"/>
  <cols>
    <col min="1" max="1" width="15.6640625" style="1" customWidth="1"/>
    <col min="2" max="2" width="11.5546875" style="1" customWidth="1"/>
    <col min="3" max="4" width="12.5546875" style="1" customWidth="1"/>
    <col min="5" max="5" width="16.6640625" style="1" customWidth="1"/>
    <col min="6" max="6" width="17" style="1" customWidth="1"/>
    <col min="7" max="7" width="12.44140625" style="1" customWidth="1"/>
    <col min="8" max="8" width="21.88671875" style="1" customWidth="1"/>
    <col min="9" max="9" width="14.5546875" style="1" customWidth="1"/>
    <col min="10" max="10" width="14.44140625" style="1" customWidth="1"/>
    <col min="11" max="11" width="14.5546875" style="1" customWidth="1"/>
    <col min="12" max="12" width="15.6640625" style="1" customWidth="1"/>
    <col min="13" max="16384" width="11.44140625" style="1"/>
  </cols>
  <sheetData>
    <row r="1" spans="1:15" s="14" customFormat="1" ht="26.25" customHeight="1" x14ac:dyDescent="0.2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7" t="s">
        <v>7</v>
      </c>
      <c r="I1" s="16" t="s">
        <v>8</v>
      </c>
      <c r="J1" s="16" t="s">
        <v>9</v>
      </c>
      <c r="K1" s="16" t="s">
        <v>64</v>
      </c>
      <c r="L1" s="16" t="s">
        <v>63</v>
      </c>
      <c r="M1" s="15"/>
      <c r="N1" s="15"/>
      <c r="O1" s="15"/>
    </row>
    <row r="2" spans="1:15" ht="15" x14ac:dyDescent="0.25">
      <c r="A2" s="12" t="s">
        <v>10</v>
      </c>
      <c r="B2" s="12" t="s">
        <v>11</v>
      </c>
      <c r="C2" s="12" t="s">
        <v>12</v>
      </c>
      <c r="D2" s="12" t="s">
        <v>13</v>
      </c>
      <c r="E2" s="12">
        <v>20</v>
      </c>
      <c r="F2" s="12" t="s">
        <v>14</v>
      </c>
      <c r="G2" s="12">
        <v>4</v>
      </c>
      <c r="H2" s="11">
        <v>40227</v>
      </c>
      <c r="I2" s="8">
        <v>365000</v>
      </c>
      <c r="J2" s="10">
        <f t="shared" ref="J2:J36" si="0">I2*6%</f>
        <v>21900</v>
      </c>
      <c r="K2" s="9">
        <f t="shared" ref="K2:K36" si="1">I2*16%</f>
        <v>58400</v>
      </c>
      <c r="L2" s="8">
        <f t="shared" ref="L2:L36" si="2">I2-J2+K2</f>
        <v>401500</v>
      </c>
      <c r="M2" s="7"/>
      <c r="N2" s="7"/>
      <c r="O2" s="7"/>
    </row>
    <row r="3" spans="1:15" ht="14.4" x14ac:dyDescent="0.3">
      <c r="A3" s="12" t="s">
        <v>17</v>
      </c>
      <c r="B3" s="12" t="s">
        <v>18</v>
      </c>
      <c r="C3" s="12" t="s">
        <v>12</v>
      </c>
      <c r="D3" s="12" t="s">
        <v>13</v>
      </c>
      <c r="E3" s="12">
        <v>22</v>
      </c>
      <c r="F3" s="12" t="s">
        <v>19</v>
      </c>
      <c r="G3" s="12">
        <v>3</v>
      </c>
      <c r="H3" s="11">
        <v>39828</v>
      </c>
      <c r="I3" s="8">
        <v>550000</v>
      </c>
      <c r="J3" s="10">
        <f t="shared" si="0"/>
        <v>33000</v>
      </c>
      <c r="K3" s="9">
        <f t="shared" si="1"/>
        <v>88000</v>
      </c>
      <c r="L3" s="8">
        <f t="shared" si="2"/>
        <v>605000</v>
      </c>
      <c r="M3" s="7"/>
      <c r="N3" s="7"/>
      <c r="O3" s="7"/>
    </row>
    <row r="4" spans="1:15" ht="15" x14ac:dyDescent="0.25">
      <c r="A4" s="12" t="s">
        <v>15</v>
      </c>
      <c r="B4" s="12" t="s">
        <v>16</v>
      </c>
      <c r="C4" s="12" t="s">
        <v>12</v>
      </c>
      <c r="D4" s="12" t="s">
        <v>13</v>
      </c>
      <c r="E4" s="12">
        <v>22</v>
      </c>
      <c r="F4" s="12" t="s">
        <v>14</v>
      </c>
      <c r="G4" s="12">
        <v>2</v>
      </c>
      <c r="H4" s="11">
        <v>39888</v>
      </c>
      <c r="I4" s="8">
        <v>550000</v>
      </c>
      <c r="J4" s="10">
        <f t="shared" si="0"/>
        <v>33000</v>
      </c>
      <c r="K4" s="9">
        <f t="shared" si="1"/>
        <v>88000</v>
      </c>
      <c r="L4" s="8">
        <f t="shared" si="2"/>
        <v>605000</v>
      </c>
      <c r="M4" s="7"/>
      <c r="N4" s="7"/>
      <c r="O4" s="7"/>
    </row>
    <row r="5" spans="1:15" ht="14.4" x14ac:dyDescent="0.3">
      <c r="A5" s="12" t="s">
        <v>39</v>
      </c>
      <c r="B5" s="12" t="s">
        <v>18</v>
      </c>
      <c r="C5" s="12" t="s">
        <v>12</v>
      </c>
      <c r="D5" s="12" t="s">
        <v>13</v>
      </c>
      <c r="E5" s="12">
        <v>22</v>
      </c>
      <c r="F5" s="12" t="s">
        <v>56</v>
      </c>
      <c r="G5" s="12">
        <v>3</v>
      </c>
      <c r="H5" s="11">
        <v>40400</v>
      </c>
      <c r="I5" s="8">
        <v>1500000</v>
      </c>
      <c r="J5" s="10">
        <f t="shared" si="0"/>
        <v>90000</v>
      </c>
      <c r="K5" s="9">
        <f t="shared" si="1"/>
        <v>240000</v>
      </c>
      <c r="L5" s="8">
        <f t="shared" si="2"/>
        <v>1650000</v>
      </c>
      <c r="M5" s="7"/>
      <c r="N5" s="7"/>
      <c r="O5" s="7"/>
    </row>
    <row r="6" spans="1:15" ht="14.4" x14ac:dyDescent="0.3">
      <c r="A6" s="12" t="s">
        <v>39</v>
      </c>
      <c r="B6" s="12" t="s">
        <v>18</v>
      </c>
      <c r="C6" s="12" t="s">
        <v>87</v>
      </c>
      <c r="D6" s="12" t="s">
        <v>13</v>
      </c>
      <c r="E6" s="12">
        <v>23</v>
      </c>
      <c r="F6" s="12" t="s">
        <v>56</v>
      </c>
      <c r="G6" s="12">
        <v>4</v>
      </c>
      <c r="H6" s="11">
        <v>40401</v>
      </c>
      <c r="I6" s="8">
        <v>1500001</v>
      </c>
      <c r="J6" s="10">
        <f t="shared" ref="J6" si="3">I6*6%</f>
        <v>90000.06</v>
      </c>
      <c r="K6" s="9">
        <f t="shared" ref="K6" si="4">I6*16%</f>
        <v>240000.16</v>
      </c>
      <c r="L6" s="8">
        <f t="shared" ref="L6" si="5">I6-J6+K6</f>
        <v>1650001.0999999999</v>
      </c>
      <c r="M6" s="7"/>
      <c r="N6" s="7"/>
      <c r="O6" s="7"/>
    </row>
    <row r="7" spans="1:15" ht="15" x14ac:dyDescent="0.25">
      <c r="A7" s="12" t="s">
        <v>15</v>
      </c>
      <c r="B7" s="12" t="s">
        <v>22</v>
      </c>
      <c r="C7" s="12" t="s">
        <v>12</v>
      </c>
      <c r="D7" s="12" t="s">
        <v>13</v>
      </c>
      <c r="E7" s="12">
        <v>55</v>
      </c>
      <c r="F7" s="12" t="s">
        <v>19</v>
      </c>
      <c r="G7" s="12">
        <v>4</v>
      </c>
      <c r="H7" s="11">
        <v>40193</v>
      </c>
      <c r="I7" s="8">
        <v>2500000</v>
      </c>
      <c r="J7" s="10">
        <f t="shared" si="0"/>
        <v>150000</v>
      </c>
      <c r="K7" s="9">
        <f t="shared" si="1"/>
        <v>400000</v>
      </c>
      <c r="L7" s="8">
        <f t="shared" si="2"/>
        <v>2750000</v>
      </c>
      <c r="M7" s="7"/>
      <c r="N7" s="7"/>
      <c r="O7" s="7"/>
    </row>
    <row r="8" spans="1:15" ht="15" x14ac:dyDescent="0.25">
      <c r="A8" s="12" t="s">
        <v>103</v>
      </c>
      <c r="B8" s="12" t="s">
        <v>104</v>
      </c>
      <c r="C8" s="12" t="s">
        <v>105</v>
      </c>
      <c r="D8" s="12" t="s">
        <v>106</v>
      </c>
      <c r="E8" s="12">
        <v>56</v>
      </c>
      <c r="F8" s="12" t="s">
        <v>19</v>
      </c>
      <c r="G8" s="12">
        <v>5</v>
      </c>
      <c r="H8" s="11">
        <v>40194</v>
      </c>
      <c r="I8" s="8">
        <v>2500001</v>
      </c>
      <c r="J8" s="10">
        <f t="shared" ref="J8" si="6">I8*6%</f>
        <v>150000.06</v>
      </c>
      <c r="K8" s="9">
        <f t="shared" ref="K8" si="7">I8*16%</f>
        <v>400000.16000000003</v>
      </c>
      <c r="L8" s="8">
        <f t="shared" ref="L8" si="8">I8-J8+K8</f>
        <v>2750001.1</v>
      </c>
      <c r="M8" s="7"/>
      <c r="N8" s="7"/>
      <c r="O8" s="7"/>
    </row>
    <row r="9" spans="1:15" ht="15" x14ac:dyDescent="0.25">
      <c r="A9" s="12" t="s">
        <v>15</v>
      </c>
      <c r="B9" s="12" t="s">
        <v>29</v>
      </c>
      <c r="C9" s="12" t="s">
        <v>21</v>
      </c>
      <c r="D9" s="12" t="s">
        <v>13</v>
      </c>
      <c r="E9" s="12">
        <v>40</v>
      </c>
      <c r="F9" s="12" t="s">
        <v>19</v>
      </c>
      <c r="G9" s="12">
        <v>5</v>
      </c>
      <c r="H9" s="11">
        <v>40193</v>
      </c>
      <c r="I9" s="8">
        <v>875000</v>
      </c>
      <c r="J9" s="10">
        <f t="shared" si="0"/>
        <v>52500</v>
      </c>
      <c r="K9" s="9">
        <f t="shared" si="1"/>
        <v>140000</v>
      </c>
      <c r="L9" s="8">
        <f t="shared" si="2"/>
        <v>962500</v>
      </c>
      <c r="M9" s="7"/>
      <c r="N9" s="7"/>
      <c r="O9" s="7"/>
    </row>
    <row r="10" spans="1:15" ht="14.4" x14ac:dyDescent="0.3">
      <c r="A10" s="12" t="s">
        <v>20</v>
      </c>
      <c r="B10" s="12" t="s">
        <v>16</v>
      </c>
      <c r="C10" s="12" t="s">
        <v>21</v>
      </c>
      <c r="D10" s="12" t="s">
        <v>13</v>
      </c>
      <c r="E10" s="12">
        <v>22</v>
      </c>
      <c r="F10" s="12" t="s">
        <v>19</v>
      </c>
      <c r="G10" s="12">
        <v>2</v>
      </c>
      <c r="H10" s="11">
        <v>40107</v>
      </c>
      <c r="I10" s="8">
        <v>1000000</v>
      </c>
      <c r="J10" s="10">
        <f t="shared" si="0"/>
        <v>60000</v>
      </c>
      <c r="K10" s="9">
        <f t="shared" si="1"/>
        <v>160000</v>
      </c>
      <c r="L10" s="8">
        <f t="shared" si="2"/>
        <v>1100000</v>
      </c>
      <c r="M10" s="7"/>
      <c r="N10" s="7"/>
      <c r="O10" s="7"/>
    </row>
    <row r="11" spans="1:15" ht="14.4" x14ac:dyDescent="0.3">
      <c r="A11" s="12" t="s">
        <v>20</v>
      </c>
      <c r="B11" s="12" t="s">
        <v>16</v>
      </c>
      <c r="C11" s="12" t="s">
        <v>88</v>
      </c>
      <c r="D11" s="12" t="s">
        <v>13</v>
      </c>
      <c r="E11" s="12">
        <v>23</v>
      </c>
      <c r="F11" s="12" t="s">
        <v>19</v>
      </c>
      <c r="G11" s="12">
        <v>3</v>
      </c>
      <c r="H11" s="11">
        <v>40108</v>
      </c>
      <c r="I11" s="8">
        <v>1000001</v>
      </c>
      <c r="J11" s="10">
        <f t="shared" ref="J11" si="9">I11*6%</f>
        <v>60000.06</v>
      </c>
      <c r="K11" s="9">
        <f t="shared" ref="K11" si="10">I11*16%</f>
        <v>160000.16</v>
      </c>
      <c r="L11" s="8">
        <f t="shared" ref="L11" si="11">I11-J11+K11</f>
        <v>1100001.0999999999</v>
      </c>
      <c r="M11" s="7"/>
      <c r="N11" s="7"/>
      <c r="O11" s="7"/>
    </row>
    <row r="12" spans="1:15" ht="15" x14ac:dyDescent="0.25">
      <c r="A12" s="12" t="s">
        <v>39</v>
      </c>
      <c r="B12" s="12" t="s">
        <v>40</v>
      </c>
      <c r="C12" s="12" t="s">
        <v>21</v>
      </c>
      <c r="D12" s="12" t="s">
        <v>13</v>
      </c>
      <c r="E12" s="12">
        <v>28</v>
      </c>
      <c r="F12" s="12" t="s">
        <v>41</v>
      </c>
      <c r="G12" s="12">
        <v>4</v>
      </c>
      <c r="H12" s="11">
        <v>39922</v>
      </c>
      <c r="I12" s="8">
        <v>1800000</v>
      </c>
      <c r="J12" s="10">
        <f t="shared" si="0"/>
        <v>108000</v>
      </c>
      <c r="K12" s="9">
        <f t="shared" si="1"/>
        <v>288000</v>
      </c>
      <c r="L12" s="8">
        <f t="shared" si="2"/>
        <v>1980000</v>
      </c>
      <c r="M12" s="7"/>
      <c r="N12" s="7"/>
      <c r="O12" s="7"/>
    </row>
    <row r="13" spans="1:15" ht="15" x14ac:dyDescent="0.25">
      <c r="A13" s="12" t="s">
        <v>34</v>
      </c>
      <c r="B13" s="12" t="s">
        <v>29</v>
      </c>
      <c r="C13" s="12" t="s">
        <v>21</v>
      </c>
      <c r="D13" s="12" t="s">
        <v>13</v>
      </c>
      <c r="E13" s="12">
        <v>28</v>
      </c>
      <c r="F13" s="12" t="s">
        <v>14</v>
      </c>
      <c r="G13" s="12">
        <v>5</v>
      </c>
      <c r="H13" s="11">
        <v>40221</v>
      </c>
      <c r="I13" s="8">
        <v>3000000</v>
      </c>
      <c r="J13" s="10">
        <f t="shared" si="0"/>
        <v>180000</v>
      </c>
      <c r="K13" s="9">
        <f t="shared" si="1"/>
        <v>480000</v>
      </c>
      <c r="L13" s="8">
        <f t="shared" si="2"/>
        <v>3300000</v>
      </c>
      <c r="M13" s="7"/>
      <c r="N13" s="7"/>
      <c r="O13" s="7"/>
    </row>
    <row r="14" spans="1:15" ht="14.4" x14ac:dyDescent="0.3">
      <c r="A14" s="12" t="s">
        <v>15</v>
      </c>
      <c r="B14" s="12" t="s">
        <v>37</v>
      </c>
      <c r="C14" s="12" t="s">
        <v>36</v>
      </c>
      <c r="D14" s="12" t="s">
        <v>13</v>
      </c>
      <c r="E14" s="12">
        <v>21</v>
      </c>
      <c r="F14" s="12" t="s">
        <v>14</v>
      </c>
      <c r="G14" s="12">
        <v>3</v>
      </c>
      <c r="H14" s="11">
        <v>39888</v>
      </c>
      <c r="I14" s="8">
        <v>750000</v>
      </c>
      <c r="J14" s="10">
        <f t="shared" si="0"/>
        <v>45000</v>
      </c>
      <c r="K14" s="9">
        <f t="shared" si="1"/>
        <v>120000</v>
      </c>
      <c r="L14" s="8">
        <f t="shared" si="2"/>
        <v>825000</v>
      </c>
      <c r="M14" s="7"/>
      <c r="N14" s="7"/>
      <c r="O14" s="7"/>
    </row>
    <row r="15" spans="1:15" ht="14.4" x14ac:dyDescent="0.3">
      <c r="A15" s="12" t="s">
        <v>38</v>
      </c>
      <c r="B15" s="12" t="s">
        <v>16</v>
      </c>
      <c r="C15" s="12" t="s">
        <v>36</v>
      </c>
      <c r="D15" s="12" t="s">
        <v>13</v>
      </c>
      <c r="E15" s="12">
        <v>31</v>
      </c>
      <c r="F15" s="12" t="s">
        <v>19</v>
      </c>
      <c r="G15" s="12">
        <v>4</v>
      </c>
      <c r="H15" s="11">
        <v>40208</v>
      </c>
      <c r="I15" s="8">
        <v>2500000</v>
      </c>
      <c r="J15" s="10">
        <f t="shared" si="0"/>
        <v>150000</v>
      </c>
      <c r="K15" s="9">
        <f t="shared" si="1"/>
        <v>400000</v>
      </c>
      <c r="L15" s="8">
        <f t="shared" si="2"/>
        <v>2750000</v>
      </c>
      <c r="M15" s="7"/>
      <c r="N15" s="7"/>
      <c r="O15" s="7"/>
    </row>
    <row r="16" spans="1:15" ht="14.4" x14ac:dyDescent="0.3">
      <c r="A16" s="12" t="s">
        <v>47</v>
      </c>
      <c r="B16" s="12" t="s">
        <v>28</v>
      </c>
      <c r="C16" s="12" t="s">
        <v>48</v>
      </c>
      <c r="D16" s="12" t="s">
        <v>13</v>
      </c>
      <c r="E16" s="12">
        <v>33</v>
      </c>
      <c r="F16" s="12" t="s">
        <v>19</v>
      </c>
      <c r="G16" s="12">
        <v>2</v>
      </c>
      <c r="H16" s="11">
        <v>39888</v>
      </c>
      <c r="I16" s="8">
        <v>700000</v>
      </c>
      <c r="J16" s="10">
        <f t="shared" si="0"/>
        <v>42000</v>
      </c>
      <c r="K16" s="9">
        <f t="shared" si="1"/>
        <v>112000</v>
      </c>
      <c r="L16" s="8">
        <f t="shared" si="2"/>
        <v>770000</v>
      </c>
      <c r="M16" s="7"/>
      <c r="N16" s="7"/>
      <c r="O16" s="7"/>
    </row>
    <row r="17" spans="1:15" ht="15" x14ac:dyDescent="0.25">
      <c r="A17" s="12" t="s">
        <v>49</v>
      </c>
      <c r="B17" s="12" t="s">
        <v>50</v>
      </c>
      <c r="C17" s="12" t="s">
        <v>48</v>
      </c>
      <c r="D17" s="12" t="s">
        <v>13</v>
      </c>
      <c r="E17" s="12">
        <v>18</v>
      </c>
      <c r="F17" s="12" t="s">
        <v>14</v>
      </c>
      <c r="G17" s="12">
        <v>5</v>
      </c>
      <c r="H17" s="11">
        <v>39834</v>
      </c>
      <c r="I17" s="8">
        <v>750000</v>
      </c>
      <c r="J17" s="10">
        <f t="shared" si="0"/>
        <v>45000</v>
      </c>
      <c r="K17" s="9">
        <f t="shared" si="1"/>
        <v>120000</v>
      </c>
      <c r="L17" s="8">
        <f t="shared" si="2"/>
        <v>825000</v>
      </c>
      <c r="M17" s="7"/>
      <c r="N17" s="7"/>
      <c r="O17" s="7"/>
    </row>
    <row r="18" spans="1:15" ht="15" x14ac:dyDescent="0.25">
      <c r="A18" s="12" t="s">
        <v>52</v>
      </c>
      <c r="B18" s="12" t="s">
        <v>29</v>
      </c>
      <c r="C18" s="12" t="s">
        <v>32</v>
      </c>
      <c r="D18" s="12" t="s">
        <v>13</v>
      </c>
      <c r="E18" s="12">
        <v>33</v>
      </c>
      <c r="F18" s="12" t="s">
        <v>19</v>
      </c>
      <c r="G18" s="12">
        <v>1</v>
      </c>
      <c r="H18" s="11">
        <v>39828</v>
      </c>
      <c r="I18" s="8">
        <v>350000</v>
      </c>
      <c r="J18" s="10">
        <f t="shared" si="0"/>
        <v>21000</v>
      </c>
      <c r="K18" s="9">
        <f t="shared" si="1"/>
        <v>56000</v>
      </c>
      <c r="L18" s="8">
        <f t="shared" si="2"/>
        <v>385000</v>
      </c>
      <c r="M18" s="7"/>
      <c r="N18" s="7"/>
      <c r="O18" s="7"/>
    </row>
    <row r="19" spans="1:15" ht="14.4" x14ac:dyDescent="0.3">
      <c r="A19" s="12" t="s">
        <v>53</v>
      </c>
      <c r="B19" s="12" t="s">
        <v>28</v>
      </c>
      <c r="C19" s="12" t="s">
        <v>32</v>
      </c>
      <c r="D19" s="12" t="s">
        <v>13</v>
      </c>
      <c r="E19" s="12">
        <v>20</v>
      </c>
      <c r="F19" s="12" t="s">
        <v>14</v>
      </c>
      <c r="G19" s="12">
        <v>4</v>
      </c>
      <c r="H19" s="11">
        <v>39888</v>
      </c>
      <c r="I19" s="8">
        <v>450000</v>
      </c>
      <c r="J19" s="10">
        <f t="shared" si="0"/>
        <v>27000</v>
      </c>
      <c r="K19" s="9">
        <f t="shared" si="1"/>
        <v>72000</v>
      </c>
      <c r="L19" s="8">
        <f t="shared" si="2"/>
        <v>495000</v>
      </c>
      <c r="M19" s="7"/>
      <c r="N19" s="7"/>
      <c r="O19" s="7"/>
    </row>
    <row r="20" spans="1:15" ht="15" x14ac:dyDescent="0.25">
      <c r="A20" s="12" t="s">
        <v>30</v>
      </c>
      <c r="B20" s="12" t="s">
        <v>31</v>
      </c>
      <c r="C20" s="12" t="s">
        <v>32</v>
      </c>
      <c r="D20" s="12" t="s">
        <v>13</v>
      </c>
      <c r="E20" s="12">
        <v>55</v>
      </c>
      <c r="F20" s="12" t="s">
        <v>19</v>
      </c>
      <c r="G20" s="12">
        <v>1</v>
      </c>
      <c r="H20" s="11">
        <v>40035</v>
      </c>
      <c r="I20" s="8">
        <v>1000000</v>
      </c>
      <c r="J20" s="10">
        <f t="shared" si="0"/>
        <v>60000</v>
      </c>
      <c r="K20" s="9">
        <f t="shared" si="1"/>
        <v>160000</v>
      </c>
      <c r="L20" s="8">
        <f t="shared" si="2"/>
        <v>1100000</v>
      </c>
      <c r="M20" s="7"/>
      <c r="N20" s="7"/>
      <c r="O20" s="7"/>
    </row>
    <row r="21" spans="1:15" ht="14.4" x14ac:dyDescent="0.3">
      <c r="A21" s="12" t="s">
        <v>53</v>
      </c>
      <c r="B21" s="12" t="s">
        <v>55</v>
      </c>
      <c r="C21" s="12" t="s">
        <v>32</v>
      </c>
      <c r="D21" s="12" t="s">
        <v>13</v>
      </c>
      <c r="E21" s="12">
        <v>33</v>
      </c>
      <c r="F21" s="12" t="s">
        <v>56</v>
      </c>
      <c r="G21" s="12">
        <v>5</v>
      </c>
      <c r="H21" s="11">
        <v>40193</v>
      </c>
      <c r="I21" s="8">
        <v>3000000</v>
      </c>
      <c r="J21" s="10">
        <f t="shared" si="0"/>
        <v>180000</v>
      </c>
      <c r="K21" s="9">
        <f t="shared" si="1"/>
        <v>480000</v>
      </c>
      <c r="L21" s="8">
        <f t="shared" si="2"/>
        <v>3300000</v>
      </c>
      <c r="M21" s="7"/>
      <c r="N21" s="7"/>
      <c r="O21" s="7"/>
    </row>
    <row r="22" spans="1:15" ht="15" x14ac:dyDescent="0.25">
      <c r="A22" s="12" t="s">
        <v>38</v>
      </c>
      <c r="B22" s="12" t="s">
        <v>22</v>
      </c>
      <c r="C22" s="12" t="s">
        <v>32</v>
      </c>
      <c r="D22" s="12" t="s">
        <v>13</v>
      </c>
      <c r="E22" s="12">
        <v>19</v>
      </c>
      <c r="F22" s="12" t="s">
        <v>14</v>
      </c>
      <c r="G22" s="12">
        <v>4</v>
      </c>
      <c r="H22" s="11">
        <v>40384</v>
      </c>
      <c r="I22" s="8">
        <v>3652000</v>
      </c>
      <c r="J22" s="10">
        <f t="shared" si="0"/>
        <v>219120</v>
      </c>
      <c r="K22" s="9">
        <f t="shared" si="1"/>
        <v>584320</v>
      </c>
      <c r="L22" s="8">
        <f t="shared" si="2"/>
        <v>4017200</v>
      </c>
      <c r="M22" s="7"/>
      <c r="N22" s="7"/>
      <c r="O22" s="7"/>
    </row>
    <row r="23" spans="1:15" ht="15" x14ac:dyDescent="0.25">
      <c r="A23" s="12" t="s">
        <v>39</v>
      </c>
      <c r="B23" s="12" t="s">
        <v>16</v>
      </c>
      <c r="C23" s="12" t="s">
        <v>54</v>
      </c>
      <c r="D23" s="12" t="s">
        <v>13</v>
      </c>
      <c r="E23" s="12">
        <v>25</v>
      </c>
      <c r="F23" s="12" t="s">
        <v>56</v>
      </c>
      <c r="G23" s="12">
        <v>3</v>
      </c>
      <c r="H23" s="11">
        <v>40227</v>
      </c>
      <c r="I23" s="8">
        <v>2500000</v>
      </c>
      <c r="J23" s="10">
        <f t="shared" si="0"/>
        <v>150000</v>
      </c>
      <c r="K23" s="9">
        <f t="shared" si="1"/>
        <v>400000</v>
      </c>
      <c r="L23" s="8">
        <f t="shared" si="2"/>
        <v>2750000</v>
      </c>
      <c r="M23" s="7"/>
      <c r="N23" s="7"/>
      <c r="O23" s="7"/>
    </row>
    <row r="24" spans="1:15" ht="15" x14ac:dyDescent="0.25">
      <c r="A24" s="12" t="s">
        <v>10</v>
      </c>
      <c r="B24" s="12" t="s">
        <v>24</v>
      </c>
      <c r="C24" s="12" t="s">
        <v>54</v>
      </c>
      <c r="D24" s="12" t="s">
        <v>13</v>
      </c>
      <c r="E24" s="12">
        <v>46</v>
      </c>
      <c r="F24" s="12" t="s">
        <v>14</v>
      </c>
      <c r="G24" s="12">
        <v>4</v>
      </c>
      <c r="H24" s="11">
        <v>40221</v>
      </c>
      <c r="I24" s="8">
        <v>1500000</v>
      </c>
      <c r="J24" s="10">
        <f t="shared" si="0"/>
        <v>90000</v>
      </c>
      <c r="K24" s="9">
        <f t="shared" si="1"/>
        <v>240000</v>
      </c>
      <c r="L24" s="8">
        <f t="shared" si="2"/>
        <v>1650000</v>
      </c>
      <c r="M24" s="7"/>
      <c r="N24" s="7"/>
      <c r="O24" s="7"/>
    </row>
    <row r="25" spans="1:15" ht="15" x14ac:dyDescent="0.25">
      <c r="A25" s="12" t="s">
        <v>38</v>
      </c>
      <c r="B25" s="12" t="s">
        <v>55</v>
      </c>
      <c r="C25" s="12" t="s">
        <v>54</v>
      </c>
      <c r="D25" s="12" t="s">
        <v>13</v>
      </c>
      <c r="E25" s="12">
        <v>25</v>
      </c>
      <c r="F25" s="12" t="s">
        <v>56</v>
      </c>
      <c r="G25" s="12">
        <v>4</v>
      </c>
      <c r="H25" s="11">
        <v>40077</v>
      </c>
      <c r="I25" s="8">
        <v>3650000</v>
      </c>
      <c r="J25" s="10">
        <f t="shared" si="0"/>
        <v>219000</v>
      </c>
      <c r="K25" s="9">
        <f t="shared" si="1"/>
        <v>584000</v>
      </c>
      <c r="L25" s="8">
        <f t="shared" si="2"/>
        <v>4015000</v>
      </c>
      <c r="M25" s="7"/>
      <c r="N25" s="7"/>
      <c r="O25" s="7"/>
    </row>
    <row r="26" spans="1:15" ht="15" x14ac:dyDescent="0.25">
      <c r="A26" s="12" t="s">
        <v>58</v>
      </c>
      <c r="B26" s="12" t="s">
        <v>45</v>
      </c>
      <c r="C26" s="12" t="s">
        <v>54</v>
      </c>
      <c r="D26" s="12" t="s">
        <v>13</v>
      </c>
      <c r="E26" s="12">
        <v>16</v>
      </c>
      <c r="F26" s="12" t="s">
        <v>14</v>
      </c>
      <c r="G26" s="12">
        <v>3</v>
      </c>
      <c r="H26" s="11">
        <v>40278</v>
      </c>
      <c r="I26" s="8">
        <v>4512000</v>
      </c>
      <c r="J26" s="10">
        <f t="shared" si="0"/>
        <v>270720</v>
      </c>
      <c r="K26" s="9">
        <f t="shared" si="1"/>
        <v>721920</v>
      </c>
      <c r="L26" s="8">
        <f t="shared" si="2"/>
        <v>4963200</v>
      </c>
      <c r="M26" s="7"/>
      <c r="N26" s="7"/>
      <c r="O26" s="7"/>
    </row>
    <row r="27" spans="1:15" ht="15" x14ac:dyDescent="0.25">
      <c r="A27" s="12" t="s">
        <v>23</v>
      </c>
      <c r="B27" s="12" t="s">
        <v>24</v>
      </c>
      <c r="C27" s="12" t="s">
        <v>12</v>
      </c>
      <c r="D27" s="12" t="s">
        <v>25</v>
      </c>
      <c r="E27" s="12">
        <v>20</v>
      </c>
      <c r="F27" s="12" t="s">
        <v>26</v>
      </c>
      <c r="G27" s="12">
        <v>3</v>
      </c>
      <c r="H27" s="11">
        <v>40384</v>
      </c>
      <c r="I27" s="8">
        <v>350000</v>
      </c>
      <c r="J27" s="10">
        <f t="shared" si="0"/>
        <v>21000</v>
      </c>
      <c r="K27" s="9">
        <f t="shared" si="1"/>
        <v>56000</v>
      </c>
      <c r="L27" s="8">
        <f t="shared" si="2"/>
        <v>385000</v>
      </c>
      <c r="M27" s="7"/>
      <c r="N27" s="7"/>
      <c r="O27" s="7"/>
    </row>
    <row r="28" spans="1:15" ht="14.4" x14ac:dyDescent="0.3">
      <c r="A28" s="12" t="s">
        <v>27</v>
      </c>
      <c r="B28" s="12" t="s">
        <v>28</v>
      </c>
      <c r="C28" s="12" t="s">
        <v>12</v>
      </c>
      <c r="D28" s="12" t="s">
        <v>25</v>
      </c>
      <c r="E28" s="12">
        <v>22</v>
      </c>
      <c r="F28" s="12" t="s">
        <v>26</v>
      </c>
      <c r="G28" s="12">
        <v>2</v>
      </c>
      <c r="H28" s="11">
        <v>39834</v>
      </c>
      <c r="I28" s="8">
        <v>850000</v>
      </c>
      <c r="J28" s="10">
        <f t="shared" si="0"/>
        <v>51000</v>
      </c>
      <c r="K28" s="9">
        <f t="shared" si="1"/>
        <v>136000</v>
      </c>
      <c r="L28" s="8">
        <f t="shared" si="2"/>
        <v>935000</v>
      </c>
      <c r="M28" s="7"/>
      <c r="N28" s="7"/>
      <c r="O28" s="7"/>
    </row>
    <row r="29" spans="1:15" ht="14.4" x14ac:dyDescent="0.3">
      <c r="A29" s="12" t="s">
        <v>35</v>
      </c>
      <c r="B29" s="12" t="s">
        <v>31</v>
      </c>
      <c r="C29" s="12" t="s">
        <v>21</v>
      </c>
      <c r="D29" s="12" t="s">
        <v>25</v>
      </c>
      <c r="E29" s="12">
        <v>17</v>
      </c>
      <c r="F29" s="12" t="s">
        <v>26</v>
      </c>
      <c r="G29" s="12">
        <v>2</v>
      </c>
      <c r="H29" s="11">
        <v>39838</v>
      </c>
      <c r="I29" s="8">
        <v>364100</v>
      </c>
      <c r="J29" s="10">
        <f t="shared" si="0"/>
        <v>21846</v>
      </c>
      <c r="K29" s="9">
        <f t="shared" si="1"/>
        <v>58256</v>
      </c>
      <c r="L29" s="8">
        <f t="shared" si="2"/>
        <v>400510</v>
      </c>
      <c r="M29" s="7"/>
      <c r="N29" s="7"/>
      <c r="O29" s="7"/>
    </row>
    <row r="30" spans="1:15" ht="14.4" x14ac:dyDescent="0.3">
      <c r="A30" s="12" t="s">
        <v>27</v>
      </c>
      <c r="B30" s="12" t="s">
        <v>24</v>
      </c>
      <c r="C30" s="12" t="s">
        <v>21</v>
      </c>
      <c r="D30" s="12" t="s">
        <v>25</v>
      </c>
      <c r="E30" s="12">
        <v>22</v>
      </c>
      <c r="F30" s="12" t="s">
        <v>33</v>
      </c>
      <c r="G30" s="12">
        <v>4</v>
      </c>
      <c r="H30" s="11">
        <v>39913</v>
      </c>
      <c r="I30" s="8">
        <v>1500000</v>
      </c>
      <c r="J30" s="10">
        <f t="shared" si="0"/>
        <v>90000</v>
      </c>
      <c r="K30" s="9">
        <f t="shared" si="1"/>
        <v>240000</v>
      </c>
      <c r="L30" s="8">
        <f t="shared" si="2"/>
        <v>1650000</v>
      </c>
      <c r="M30" s="7"/>
      <c r="N30" s="7"/>
      <c r="O30" s="7"/>
    </row>
    <row r="31" spans="1:15" ht="14.4" x14ac:dyDescent="0.3">
      <c r="A31" s="12" t="s">
        <v>27</v>
      </c>
      <c r="B31" s="12" t="s">
        <v>31</v>
      </c>
      <c r="C31" s="12" t="s">
        <v>36</v>
      </c>
      <c r="D31" s="12" t="s">
        <v>25</v>
      </c>
      <c r="E31" s="12">
        <v>22</v>
      </c>
      <c r="F31" s="12" t="s">
        <v>26</v>
      </c>
      <c r="G31" s="12">
        <v>4</v>
      </c>
      <c r="H31" s="11">
        <v>40227</v>
      </c>
      <c r="I31" s="8">
        <v>350000</v>
      </c>
      <c r="J31" s="10">
        <f t="shared" si="0"/>
        <v>21000</v>
      </c>
      <c r="K31" s="9">
        <f t="shared" si="1"/>
        <v>56000</v>
      </c>
      <c r="L31" s="8">
        <f t="shared" si="2"/>
        <v>385000</v>
      </c>
      <c r="M31" s="7"/>
      <c r="N31" s="7"/>
      <c r="O31" s="7"/>
    </row>
    <row r="32" spans="1:15" ht="14.4" x14ac:dyDescent="0.3">
      <c r="A32" s="12" t="s">
        <v>35</v>
      </c>
      <c r="B32" s="12" t="s">
        <v>18</v>
      </c>
      <c r="C32" s="12" t="s">
        <v>36</v>
      </c>
      <c r="D32" s="12" t="s">
        <v>25</v>
      </c>
      <c r="E32" s="12">
        <v>25</v>
      </c>
      <c r="F32" s="12" t="s">
        <v>33</v>
      </c>
      <c r="G32" s="12">
        <v>4</v>
      </c>
      <c r="H32" s="11">
        <v>40077</v>
      </c>
      <c r="I32" s="8">
        <v>1000000</v>
      </c>
      <c r="J32" s="10">
        <f t="shared" si="0"/>
        <v>60000</v>
      </c>
      <c r="K32" s="9">
        <f t="shared" si="1"/>
        <v>160000</v>
      </c>
      <c r="L32" s="8">
        <f t="shared" si="2"/>
        <v>1100000</v>
      </c>
      <c r="M32" s="7"/>
      <c r="N32" s="7"/>
      <c r="O32" s="7"/>
    </row>
    <row r="33" spans="1:15" ht="14.4" x14ac:dyDescent="0.3">
      <c r="A33" s="12" t="s">
        <v>42</v>
      </c>
      <c r="B33" s="12" t="s">
        <v>29</v>
      </c>
      <c r="C33" s="12" t="s">
        <v>36</v>
      </c>
      <c r="D33" s="12" t="s">
        <v>25</v>
      </c>
      <c r="E33" s="12">
        <v>25</v>
      </c>
      <c r="F33" s="12" t="s">
        <v>26</v>
      </c>
      <c r="G33" s="12">
        <v>2</v>
      </c>
      <c r="H33" s="11">
        <v>40278</v>
      </c>
      <c r="I33" s="8">
        <v>2500000</v>
      </c>
      <c r="J33" s="10">
        <f t="shared" si="0"/>
        <v>150000</v>
      </c>
      <c r="K33" s="9">
        <f t="shared" si="1"/>
        <v>400000</v>
      </c>
      <c r="L33" s="8">
        <f t="shared" si="2"/>
        <v>2750000</v>
      </c>
      <c r="M33" s="7"/>
      <c r="N33" s="7"/>
      <c r="O33" s="7"/>
    </row>
    <row r="34" spans="1:15" ht="14.4" x14ac:dyDescent="0.3">
      <c r="A34" s="12" t="s">
        <v>43</v>
      </c>
      <c r="B34" s="12" t="s">
        <v>18</v>
      </c>
      <c r="C34" s="12" t="s">
        <v>36</v>
      </c>
      <c r="D34" s="12" t="s">
        <v>25</v>
      </c>
      <c r="E34" s="12">
        <v>40</v>
      </c>
      <c r="F34" s="12" t="s">
        <v>33</v>
      </c>
      <c r="G34" s="12">
        <v>5</v>
      </c>
      <c r="H34" s="11">
        <v>39843</v>
      </c>
      <c r="I34" s="8">
        <v>3200000</v>
      </c>
      <c r="J34" s="10">
        <f t="shared" si="0"/>
        <v>192000</v>
      </c>
      <c r="K34" s="9">
        <f t="shared" si="1"/>
        <v>512000</v>
      </c>
      <c r="L34" s="8">
        <f t="shared" si="2"/>
        <v>3520000</v>
      </c>
      <c r="M34" s="7"/>
      <c r="N34" s="7"/>
      <c r="O34" s="7"/>
    </row>
    <row r="35" spans="1:15" ht="14.4" x14ac:dyDescent="0.3">
      <c r="A35" s="12" t="s">
        <v>44</v>
      </c>
      <c r="B35" s="12" t="s">
        <v>45</v>
      </c>
      <c r="C35" s="12" t="s">
        <v>36</v>
      </c>
      <c r="D35" s="12" t="s">
        <v>25</v>
      </c>
      <c r="E35" s="12">
        <v>29</v>
      </c>
      <c r="F35" s="12" t="s">
        <v>26</v>
      </c>
      <c r="G35" s="12">
        <v>4</v>
      </c>
      <c r="H35" s="11">
        <v>40165</v>
      </c>
      <c r="I35" s="8">
        <v>3500000</v>
      </c>
      <c r="J35" s="10">
        <f t="shared" si="0"/>
        <v>210000</v>
      </c>
      <c r="K35" s="9">
        <f t="shared" si="1"/>
        <v>560000</v>
      </c>
      <c r="L35" s="8">
        <f t="shared" si="2"/>
        <v>3850000</v>
      </c>
      <c r="M35" s="7"/>
      <c r="N35" s="7"/>
      <c r="O35" s="7"/>
    </row>
    <row r="36" spans="1:15" ht="14.4" x14ac:dyDescent="0.3">
      <c r="A36" s="12" t="s">
        <v>23</v>
      </c>
      <c r="B36" s="12" t="s">
        <v>46</v>
      </c>
      <c r="C36" s="12" t="s">
        <v>36</v>
      </c>
      <c r="D36" s="12" t="s">
        <v>25</v>
      </c>
      <c r="E36" s="12">
        <v>47</v>
      </c>
      <c r="F36" s="12" t="s">
        <v>33</v>
      </c>
      <c r="G36" s="12">
        <v>4</v>
      </c>
      <c r="H36" s="11">
        <v>39838</v>
      </c>
      <c r="I36" s="8">
        <v>6500000</v>
      </c>
      <c r="J36" s="10">
        <f t="shared" si="0"/>
        <v>390000</v>
      </c>
      <c r="K36" s="9">
        <f t="shared" si="1"/>
        <v>1040000</v>
      </c>
      <c r="L36" s="8">
        <f t="shared" si="2"/>
        <v>7150000</v>
      </c>
      <c r="M36" s="7"/>
      <c r="N36" s="7"/>
      <c r="O36" s="7"/>
    </row>
    <row r="37" spans="1:15" ht="14.4" x14ac:dyDescent="0.3">
      <c r="A37" s="12" t="s">
        <v>44</v>
      </c>
      <c r="B37" s="12" t="s">
        <v>16</v>
      </c>
      <c r="C37" s="12" t="s">
        <v>48</v>
      </c>
      <c r="D37" s="12" t="s">
        <v>25</v>
      </c>
      <c r="E37" s="12">
        <v>18</v>
      </c>
      <c r="F37" s="12" t="s">
        <v>26</v>
      </c>
      <c r="G37" s="12">
        <v>3</v>
      </c>
      <c r="H37" s="11">
        <v>39974</v>
      </c>
      <c r="I37" s="8">
        <v>354100</v>
      </c>
      <c r="J37" s="10">
        <f t="shared" ref="J37:J53" si="12">I37*6%</f>
        <v>21246</v>
      </c>
      <c r="K37" s="9">
        <f t="shared" ref="K37:K53" si="13">I37*16%</f>
        <v>56656</v>
      </c>
      <c r="L37" s="8">
        <f t="shared" ref="L37:L53" si="14">I37-J37+K37</f>
        <v>389510</v>
      </c>
      <c r="M37" s="7"/>
      <c r="N37" s="7"/>
      <c r="O37" s="7"/>
    </row>
    <row r="38" spans="1:15" ht="14.4" x14ac:dyDescent="0.3">
      <c r="A38" s="12" t="s">
        <v>51</v>
      </c>
      <c r="B38" s="12" t="s">
        <v>11</v>
      </c>
      <c r="C38" s="12" t="s">
        <v>48</v>
      </c>
      <c r="D38" s="12" t="s">
        <v>25</v>
      </c>
      <c r="E38" s="12">
        <v>22</v>
      </c>
      <c r="F38" s="12" t="s">
        <v>26</v>
      </c>
      <c r="G38" s="12">
        <v>3</v>
      </c>
      <c r="H38" s="11">
        <v>39922</v>
      </c>
      <c r="I38" s="8">
        <v>850000</v>
      </c>
      <c r="J38" s="10">
        <f t="shared" si="12"/>
        <v>51000</v>
      </c>
      <c r="K38" s="9">
        <f t="shared" si="13"/>
        <v>136000</v>
      </c>
      <c r="L38" s="8">
        <f t="shared" si="14"/>
        <v>935000</v>
      </c>
      <c r="M38" s="7"/>
      <c r="N38" s="7"/>
      <c r="O38" s="7"/>
    </row>
    <row r="39" spans="1:15" ht="14.4" x14ac:dyDescent="0.3">
      <c r="A39" s="12" t="s">
        <v>27</v>
      </c>
      <c r="B39" s="12" t="s">
        <v>31</v>
      </c>
      <c r="C39" s="12" t="s">
        <v>48</v>
      </c>
      <c r="D39" s="12" t="s">
        <v>25</v>
      </c>
      <c r="E39" s="12">
        <v>16</v>
      </c>
      <c r="F39" s="12" t="s">
        <v>26</v>
      </c>
      <c r="G39" s="12">
        <v>3</v>
      </c>
      <c r="H39" s="11">
        <v>40503</v>
      </c>
      <c r="I39" s="8">
        <v>3650000</v>
      </c>
      <c r="J39" s="10">
        <f t="shared" si="12"/>
        <v>219000</v>
      </c>
      <c r="K39" s="9">
        <f t="shared" si="13"/>
        <v>584000</v>
      </c>
      <c r="L39" s="8">
        <f t="shared" si="14"/>
        <v>4015000</v>
      </c>
      <c r="M39" s="7"/>
      <c r="N39" s="7"/>
      <c r="O39" s="7"/>
    </row>
    <row r="40" spans="1:15" ht="14.4" x14ac:dyDescent="0.3">
      <c r="A40" s="12" t="s">
        <v>27</v>
      </c>
      <c r="B40" s="12" t="s">
        <v>16</v>
      </c>
      <c r="C40" s="12" t="s">
        <v>32</v>
      </c>
      <c r="D40" s="12" t="s">
        <v>25</v>
      </c>
      <c r="E40" s="12">
        <v>40</v>
      </c>
      <c r="F40" s="12" t="s">
        <v>57</v>
      </c>
      <c r="G40" s="12">
        <v>3</v>
      </c>
      <c r="H40" s="11">
        <v>40384</v>
      </c>
      <c r="I40" s="8">
        <v>1500000</v>
      </c>
      <c r="J40" s="10">
        <f t="shared" si="12"/>
        <v>90000</v>
      </c>
      <c r="K40" s="9">
        <f t="shared" si="13"/>
        <v>240000</v>
      </c>
      <c r="L40" s="8">
        <f t="shared" si="14"/>
        <v>1650000</v>
      </c>
      <c r="M40" s="7"/>
      <c r="N40" s="7"/>
      <c r="O40" s="7"/>
    </row>
    <row r="41" spans="1:15" ht="14.4" x14ac:dyDescent="0.3">
      <c r="A41" s="12" t="s">
        <v>27</v>
      </c>
      <c r="B41" s="12" t="s">
        <v>28</v>
      </c>
      <c r="C41" s="12" t="s">
        <v>32</v>
      </c>
      <c r="D41" s="12" t="s">
        <v>25</v>
      </c>
      <c r="E41" s="12">
        <v>30</v>
      </c>
      <c r="F41" s="12" t="s">
        <v>26</v>
      </c>
      <c r="G41" s="12">
        <v>4</v>
      </c>
      <c r="H41" s="11">
        <v>39834</v>
      </c>
      <c r="I41" s="8">
        <v>2500000</v>
      </c>
      <c r="J41" s="10">
        <f t="shared" si="12"/>
        <v>150000</v>
      </c>
      <c r="K41" s="9">
        <f t="shared" si="13"/>
        <v>400000</v>
      </c>
      <c r="L41" s="8">
        <f t="shared" si="14"/>
        <v>2750000</v>
      </c>
      <c r="M41" s="7"/>
      <c r="N41" s="7"/>
      <c r="O41" s="7"/>
    </row>
    <row r="42" spans="1:15" ht="14.4" x14ac:dyDescent="0.3">
      <c r="A42" s="12" t="s">
        <v>43</v>
      </c>
      <c r="B42" s="12" t="s">
        <v>24</v>
      </c>
      <c r="C42" s="12" t="s">
        <v>32</v>
      </c>
      <c r="D42" s="12" t="s">
        <v>25</v>
      </c>
      <c r="E42" s="12">
        <v>60</v>
      </c>
      <c r="F42" s="12" t="s">
        <v>57</v>
      </c>
      <c r="G42" s="12">
        <v>4</v>
      </c>
      <c r="H42" s="11">
        <v>39862</v>
      </c>
      <c r="I42" s="8">
        <v>3200000</v>
      </c>
      <c r="J42" s="10">
        <f t="shared" si="12"/>
        <v>192000</v>
      </c>
      <c r="K42" s="9">
        <f t="shared" si="13"/>
        <v>512000</v>
      </c>
      <c r="L42" s="8">
        <f t="shared" si="14"/>
        <v>3520000</v>
      </c>
      <c r="M42" s="7"/>
      <c r="N42" s="7"/>
      <c r="O42" s="7"/>
    </row>
    <row r="43" spans="1:15" ht="14.4" x14ac:dyDescent="0.3">
      <c r="A43" s="12" t="s">
        <v>60</v>
      </c>
      <c r="B43" s="12" t="s">
        <v>16</v>
      </c>
      <c r="C43" s="12" t="s">
        <v>54</v>
      </c>
      <c r="D43" s="12" t="s">
        <v>25</v>
      </c>
      <c r="E43" s="12">
        <v>25</v>
      </c>
      <c r="F43" s="12" t="s">
        <v>26</v>
      </c>
      <c r="G43" s="12">
        <v>4</v>
      </c>
      <c r="H43" s="11">
        <v>40193</v>
      </c>
      <c r="I43" s="8">
        <v>2500000</v>
      </c>
      <c r="J43" s="10">
        <f t="shared" si="12"/>
        <v>150000</v>
      </c>
      <c r="K43" s="9">
        <f t="shared" si="13"/>
        <v>400000</v>
      </c>
      <c r="L43" s="8">
        <f t="shared" si="14"/>
        <v>2750000</v>
      </c>
      <c r="M43" s="7"/>
      <c r="N43" s="7"/>
      <c r="O43" s="7"/>
    </row>
    <row r="44" spans="1:15" ht="14.4" x14ac:dyDescent="0.3">
      <c r="A44" s="12" t="s">
        <v>27</v>
      </c>
      <c r="B44" s="12" t="s">
        <v>16</v>
      </c>
      <c r="C44" s="12" t="s">
        <v>54</v>
      </c>
      <c r="D44" s="12" t="s">
        <v>25</v>
      </c>
      <c r="E44" s="12">
        <v>25</v>
      </c>
      <c r="F44" s="12" t="s">
        <v>26</v>
      </c>
      <c r="G44" s="12">
        <v>5</v>
      </c>
      <c r="H44" s="11">
        <v>39913</v>
      </c>
      <c r="I44" s="8">
        <v>2500000</v>
      </c>
      <c r="J44" s="10">
        <f t="shared" si="12"/>
        <v>150000</v>
      </c>
      <c r="K44" s="9">
        <f t="shared" si="13"/>
        <v>400000</v>
      </c>
      <c r="L44" s="8">
        <f t="shared" si="14"/>
        <v>2750000</v>
      </c>
      <c r="M44" s="7"/>
      <c r="N44" s="7"/>
      <c r="O44" s="7"/>
    </row>
    <row r="45" spans="1:15" ht="14.4" x14ac:dyDescent="0.3">
      <c r="A45" s="12" t="s">
        <v>27</v>
      </c>
      <c r="B45" s="12" t="s">
        <v>62</v>
      </c>
      <c r="C45" s="12" t="s">
        <v>54</v>
      </c>
      <c r="D45" s="12" t="s">
        <v>25</v>
      </c>
      <c r="E45" s="12">
        <v>30</v>
      </c>
      <c r="F45" s="12" t="s">
        <v>57</v>
      </c>
      <c r="G45" s="12">
        <v>6</v>
      </c>
      <c r="H45" s="11">
        <v>39922</v>
      </c>
      <c r="I45" s="8">
        <v>3650000</v>
      </c>
      <c r="J45" s="10">
        <f t="shared" si="12"/>
        <v>219000</v>
      </c>
      <c r="K45" s="9">
        <f t="shared" si="13"/>
        <v>584000</v>
      </c>
      <c r="L45" s="8">
        <f t="shared" si="14"/>
        <v>4015000</v>
      </c>
      <c r="M45" s="7"/>
      <c r="N45" s="7"/>
      <c r="O45" s="7"/>
    </row>
    <row r="46" spans="1:15" ht="14.4" x14ac:dyDescent="0.3">
      <c r="A46" s="12" t="s">
        <v>27</v>
      </c>
      <c r="B46" s="12" t="s">
        <v>45</v>
      </c>
      <c r="C46" s="12" t="s">
        <v>54</v>
      </c>
      <c r="D46" s="12" t="s">
        <v>25</v>
      </c>
      <c r="E46" s="12">
        <v>50</v>
      </c>
      <c r="F46" s="12" t="s">
        <v>26</v>
      </c>
      <c r="G46" s="12">
        <v>2</v>
      </c>
      <c r="H46" s="11">
        <v>39888</v>
      </c>
      <c r="I46" s="8">
        <v>350000</v>
      </c>
      <c r="J46" s="10">
        <f t="shared" si="12"/>
        <v>21000</v>
      </c>
      <c r="K46" s="9">
        <f t="shared" si="13"/>
        <v>56000</v>
      </c>
      <c r="L46" s="8">
        <f t="shared" si="14"/>
        <v>385000</v>
      </c>
      <c r="M46" s="7"/>
      <c r="N46" s="7"/>
      <c r="O46" s="7"/>
    </row>
    <row r="47" spans="1:15" ht="14.4" x14ac:dyDescent="0.3">
      <c r="A47" s="12" t="s">
        <v>27</v>
      </c>
      <c r="B47" s="12" t="s">
        <v>28</v>
      </c>
      <c r="C47" s="12" t="s">
        <v>54</v>
      </c>
      <c r="D47" s="12" t="s">
        <v>25</v>
      </c>
      <c r="E47" s="12">
        <v>33</v>
      </c>
      <c r="F47" s="12" t="s">
        <v>33</v>
      </c>
      <c r="G47" s="12">
        <v>2</v>
      </c>
      <c r="H47" s="11">
        <v>12312</v>
      </c>
      <c r="I47" s="8">
        <v>255000</v>
      </c>
      <c r="J47" s="10">
        <f t="shared" si="12"/>
        <v>15300</v>
      </c>
      <c r="K47" s="9">
        <f t="shared" si="13"/>
        <v>40800</v>
      </c>
      <c r="L47" s="8">
        <f t="shared" si="14"/>
        <v>280500</v>
      </c>
      <c r="M47" s="7"/>
      <c r="N47" s="7"/>
      <c r="O47" s="7"/>
    </row>
    <row r="48" spans="1:15" ht="14.4" x14ac:dyDescent="0.3">
      <c r="A48" s="12" t="s">
        <v>27</v>
      </c>
      <c r="B48" s="12" t="s">
        <v>24</v>
      </c>
      <c r="C48" s="12" t="s">
        <v>54</v>
      </c>
      <c r="D48" s="12" t="s">
        <v>25</v>
      </c>
      <c r="E48" s="12">
        <v>60</v>
      </c>
      <c r="F48" s="12" t="s">
        <v>33</v>
      </c>
      <c r="G48" s="12">
        <v>5</v>
      </c>
      <c r="H48" s="11">
        <v>40193</v>
      </c>
      <c r="I48" s="8">
        <v>2300000</v>
      </c>
      <c r="J48" s="10">
        <f t="shared" si="12"/>
        <v>138000</v>
      </c>
      <c r="K48" s="9">
        <f t="shared" si="13"/>
        <v>368000</v>
      </c>
      <c r="L48" s="8">
        <f t="shared" si="14"/>
        <v>2530000</v>
      </c>
      <c r="M48" s="7"/>
      <c r="N48" s="7"/>
      <c r="O48" s="7"/>
    </row>
    <row r="49" spans="1:15" ht="14.4" x14ac:dyDescent="0.3">
      <c r="A49" s="12" t="s">
        <v>61</v>
      </c>
      <c r="B49" s="12" t="s">
        <v>55</v>
      </c>
      <c r="C49" s="12" t="s">
        <v>54</v>
      </c>
      <c r="D49" s="12" t="s">
        <v>25</v>
      </c>
      <c r="E49" s="12">
        <v>29</v>
      </c>
      <c r="F49" s="12" t="s">
        <v>26</v>
      </c>
      <c r="G49" s="12">
        <v>6</v>
      </c>
      <c r="H49" s="11">
        <v>40107</v>
      </c>
      <c r="I49" s="8">
        <v>3600000</v>
      </c>
      <c r="J49" s="10">
        <f t="shared" si="12"/>
        <v>216000</v>
      </c>
      <c r="K49" s="9">
        <f t="shared" si="13"/>
        <v>576000</v>
      </c>
      <c r="L49" s="8">
        <f t="shared" si="14"/>
        <v>3960000</v>
      </c>
      <c r="M49" s="7"/>
      <c r="N49" s="7"/>
      <c r="O49" s="7"/>
    </row>
    <row r="50" spans="1:15" ht="14.4" x14ac:dyDescent="0.3">
      <c r="A50" s="12" t="s">
        <v>35</v>
      </c>
      <c r="B50" s="12" t="s">
        <v>16</v>
      </c>
      <c r="C50" s="12" t="s">
        <v>54</v>
      </c>
      <c r="D50" s="12" t="s">
        <v>25</v>
      </c>
      <c r="E50" s="12">
        <v>21</v>
      </c>
      <c r="F50" s="12" t="s">
        <v>26</v>
      </c>
      <c r="G50" s="12">
        <v>4</v>
      </c>
      <c r="H50" s="11">
        <v>39834</v>
      </c>
      <c r="I50" s="8">
        <v>154000</v>
      </c>
      <c r="J50" s="10">
        <f t="shared" si="12"/>
        <v>9240</v>
      </c>
      <c r="K50" s="9">
        <f t="shared" si="13"/>
        <v>24640</v>
      </c>
      <c r="L50" s="8">
        <f t="shared" si="14"/>
        <v>169400</v>
      </c>
      <c r="M50" s="7"/>
      <c r="N50" s="7"/>
      <c r="O50" s="7"/>
    </row>
    <row r="51" spans="1:15" ht="14.4" x14ac:dyDescent="0.3">
      <c r="A51" s="12" t="s">
        <v>35</v>
      </c>
      <c r="B51" s="12" t="s">
        <v>24</v>
      </c>
      <c r="C51" s="13" t="s">
        <v>54</v>
      </c>
      <c r="D51" s="12" t="s">
        <v>25</v>
      </c>
      <c r="E51" s="12">
        <v>33</v>
      </c>
      <c r="F51" s="12" t="s">
        <v>57</v>
      </c>
      <c r="G51" s="12">
        <v>4</v>
      </c>
      <c r="H51" s="11">
        <v>1</v>
      </c>
      <c r="I51" s="8">
        <v>2500000</v>
      </c>
      <c r="J51" s="10">
        <f t="shared" si="12"/>
        <v>150000</v>
      </c>
      <c r="K51" s="9">
        <f t="shared" si="13"/>
        <v>400000</v>
      </c>
      <c r="L51" s="8">
        <f t="shared" si="14"/>
        <v>2750000</v>
      </c>
      <c r="M51" s="7"/>
      <c r="N51" s="7"/>
      <c r="O51" s="7"/>
    </row>
    <row r="52" spans="1:15" ht="14.4" x14ac:dyDescent="0.3">
      <c r="A52" s="12" t="s">
        <v>59</v>
      </c>
      <c r="B52" s="12" t="s">
        <v>18</v>
      </c>
      <c r="C52" s="12" t="s">
        <v>54</v>
      </c>
      <c r="D52" s="12" t="s">
        <v>25</v>
      </c>
      <c r="E52" s="12">
        <v>25</v>
      </c>
      <c r="F52" s="12" t="s">
        <v>26</v>
      </c>
      <c r="G52" s="12">
        <v>4</v>
      </c>
      <c r="H52" s="11">
        <v>39828</v>
      </c>
      <c r="I52" s="8">
        <v>265100</v>
      </c>
      <c r="J52" s="10">
        <f t="shared" si="12"/>
        <v>15906</v>
      </c>
      <c r="K52" s="9">
        <f t="shared" si="13"/>
        <v>42416</v>
      </c>
      <c r="L52" s="8">
        <f t="shared" si="14"/>
        <v>291610</v>
      </c>
      <c r="M52" s="7"/>
      <c r="N52" s="7"/>
      <c r="O52" s="7"/>
    </row>
    <row r="53" spans="1:15" ht="14.4" x14ac:dyDescent="0.3">
      <c r="A53" s="12" t="s">
        <v>42</v>
      </c>
      <c r="B53" s="12" t="s">
        <v>24</v>
      </c>
      <c r="C53" s="12" t="s">
        <v>54</v>
      </c>
      <c r="D53" s="12" t="s">
        <v>25</v>
      </c>
      <c r="E53" s="12">
        <v>26</v>
      </c>
      <c r="F53" s="12" t="s">
        <v>57</v>
      </c>
      <c r="G53" s="12">
        <v>4</v>
      </c>
      <c r="H53" s="11">
        <v>40400</v>
      </c>
      <c r="I53" s="8">
        <v>1600000</v>
      </c>
      <c r="J53" s="10">
        <f t="shared" si="12"/>
        <v>96000</v>
      </c>
      <c r="K53" s="9">
        <f t="shared" si="13"/>
        <v>256000</v>
      </c>
      <c r="L53" s="8">
        <f t="shared" si="14"/>
        <v>1760000</v>
      </c>
      <c r="M53" s="7"/>
      <c r="N53" s="7"/>
      <c r="O53" s="7"/>
    </row>
    <row r="54" spans="1:15" ht="14.4" x14ac:dyDescent="0.3">
      <c r="A54" s="12" t="s">
        <v>51</v>
      </c>
      <c r="B54" s="12" t="s">
        <v>24</v>
      </c>
      <c r="C54" s="12" t="s">
        <v>89</v>
      </c>
      <c r="D54" s="12" t="s">
        <v>25</v>
      </c>
      <c r="E54" s="12">
        <v>27</v>
      </c>
      <c r="F54" s="12" t="s">
        <v>90</v>
      </c>
      <c r="G54" s="12">
        <v>5</v>
      </c>
      <c r="H54" s="11">
        <v>40401</v>
      </c>
      <c r="I54" s="8">
        <v>1600001</v>
      </c>
      <c r="J54" s="10">
        <f t="shared" ref="J54" si="15">I54*6%</f>
        <v>96000.06</v>
      </c>
      <c r="K54" s="9">
        <f t="shared" ref="K54" si="16">I54*16%</f>
        <v>256000.16</v>
      </c>
      <c r="L54" s="8">
        <f t="shared" ref="L54" si="17">I54-J54+K54</f>
        <v>1760001.0999999999</v>
      </c>
    </row>
    <row r="55" spans="1:15" x14ac:dyDescent="0.2">
      <c r="I55" s="2"/>
    </row>
    <row r="56" spans="1:15" x14ac:dyDescent="0.2">
      <c r="I56" s="2"/>
    </row>
    <row r="57" spans="1:15" x14ac:dyDescent="0.2">
      <c r="I57" s="2"/>
    </row>
    <row r="58" spans="1:15" x14ac:dyDescent="0.2">
      <c r="I58" s="2"/>
    </row>
    <row r="59" spans="1:15" x14ac:dyDescent="0.2">
      <c r="I59" s="2"/>
    </row>
    <row r="60" spans="1:15" x14ac:dyDescent="0.2">
      <c r="I60" s="2"/>
    </row>
    <row r="61" spans="1:15" x14ac:dyDescent="0.2">
      <c r="I61" s="2"/>
    </row>
    <row r="62" spans="1:15" x14ac:dyDescent="0.2">
      <c r="I62" s="2"/>
    </row>
    <row r="63" spans="1:15" x14ac:dyDescent="0.2">
      <c r="I63" s="2"/>
    </row>
    <row r="64" spans="1:15" x14ac:dyDescent="0.2">
      <c r="I64" s="2"/>
    </row>
    <row r="65" spans="9:9" x14ac:dyDescent="0.2">
      <c r="I65" s="2"/>
    </row>
    <row r="66" spans="9:9" x14ac:dyDescent="0.2">
      <c r="I66" s="2"/>
    </row>
    <row r="97" spans="1:11" x14ac:dyDescent="0.2">
      <c r="I97" s="2"/>
    </row>
    <row r="98" spans="1:11" x14ac:dyDescent="0.2">
      <c r="I98" s="2"/>
    </row>
    <row r="103" spans="1:1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3"/>
      <c r="B110" s="3"/>
      <c r="C110" s="3"/>
      <c r="D110" s="3"/>
      <c r="E110" s="3"/>
      <c r="F110" s="3"/>
      <c r="G110" s="3"/>
      <c r="H110" s="3"/>
      <c r="I110" s="4"/>
      <c r="J110" s="3"/>
      <c r="K110" s="3"/>
    </row>
    <row r="111" spans="1:11" x14ac:dyDescent="0.2">
      <c r="A111" s="3"/>
      <c r="B111" s="3"/>
      <c r="C111" s="3"/>
      <c r="D111" s="3"/>
      <c r="E111" s="3"/>
      <c r="F111" s="3"/>
      <c r="G111" s="3"/>
      <c r="H111" s="3"/>
      <c r="I111" s="4"/>
      <c r="J111" s="3"/>
      <c r="K111" s="3"/>
    </row>
    <row r="112" spans="1:11" x14ac:dyDescent="0.2">
      <c r="G112" s="3"/>
      <c r="H112" s="3"/>
      <c r="I112" s="4"/>
      <c r="J112" s="3"/>
      <c r="K112" s="3"/>
    </row>
    <row r="113" spans="1:7" x14ac:dyDescent="0.2">
      <c r="G113" s="3"/>
    </row>
    <row r="114" spans="1:7" x14ac:dyDescent="0.2">
      <c r="G114" s="3"/>
    </row>
    <row r="115" spans="1:7" x14ac:dyDescent="0.2">
      <c r="G115" s="3"/>
    </row>
    <row r="116" spans="1:7" x14ac:dyDescent="0.2">
      <c r="G116" s="3"/>
    </row>
    <row r="117" spans="1:7" x14ac:dyDescent="0.2">
      <c r="G117" s="3"/>
    </row>
    <row r="118" spans="1:7" x14ac:dyDescent="0.2">
      <c r="G118" s="3"/>
    </row>
    <row r="119" spans="1:7" x14ac:dyDescent="0.2">
      <c r="G119" s="3"/>
    </row>
    <row r="120" spans="1:7" x14ac:dyDescent="0.2">
      <c r="G120" s="3"/>
    </row>
    <row r="121" spans="1:7" x14ac:dyDescent="0.2">
      <c r="G121" s="3"/>
    </row>
    <row r="122" spans="1:7" x14ac:dyDescent="0.2">
      <c r="G122" s="3"/>
    </row>
    <row r="123" spans="1:7" x14ac:dyDescent="0.2">
      <c r="A123" s="3"/>
      <c r="B123" s="4"/>
      <c r="C123" s="3"/>
      <c r="D123" s="3"/>
      <c r="G123" s="3"/>
    </row>
    <row r="124" spans="1:7" x14ac:dyDescent="0.2">
      <c r="A124" s="3"/>
      <c r="B124" s="4"/>
      <c r="C124" s="3"/>
      <c r="D124" s="3"/>
      <c r="G124" s="3"/>
    </row>
    <row r="125" spans="1:7" x14ac:dyDescent="0.2">
      <c r="A125" s="3"/>
      <c r="B125" s="4"/>
      <c r="C125" s="3"/>
      <c r="D125" s="3"/>
      <c r="G125" s="3"/>
    </row>
    <row r="126" spans="1:7" x14ac:dyDescent="0.2">
      <c r="A126" s="3"/>
      <c r="B126" s="4"/>
      <c r="C126" s="3"/>
      <c r="D126" s="3"/>
      <c r="G126" s="3"/>
    </row>
    <row r="127" spans="1:7" x14ac:dyDescent="0.2">
      <c r="A127" s="3"/>
      <c r="B127" s="4"/>
      <c r="C127" s="3"/>
      <c r="D127" s="3"/>
      <c r="G127" s="3"/>
    </row>
    <row r="128" spans="1:7" x14ac:dyDescent="0.2">
      <c r="A128" s="3"/>
      <c r="B128" s="4"/>
      <c r="C128" s="3"/>
      <c r="D128" s="3"/>
      <c r="G128" s="3"/>
    </row>
    <row r="129" spans="1:11" x14ac:dyDescent="0.2">
      <c r="A129" s="3"/>
      <c r="B129" s="4"/>
      <c r="C129" s="3"/>
      <c r="D129" s="3"/>
      <c r="G129" s="3"/>
    </row>
    <row r="130" spans="1:11" x14ac:dyDescent="0.2">
      <c r="A130" s="3"/>
      <c r="B130" s="4"/>
      <c r="C130" s="3"/>
      <c r="D130" s="3"/>
      <c r="G130" s="3"/>
    </row>
    <row r="131" spans="1:11" x14ac:dyDescent="0.2">
      <c r="A131" s="3"/>
      <c r="B131" s="4"/>
      <c r="C131" s="3"/>
      <c r="D131" s="3"/>
      <c r="G131" s="3"/>
    </row>
    <row r="132" spans="1:11" x14ac:dyDescent="0.2">
      <c r="A132" s="3"/>
      <c r="B132" s="4"/>
      <c r="C132" s="3"/>
      <c r="D132" s="3"/>
      <c r="G132" s="3"/>
    </row>
    <row r="133" spans="1:11" x14ac:dyDescent="0.2">
      <c r="A133" s="3"/>
      <c r="B133" s="4"/>
      <c r="C133" s="3"/>
      <c r="D133" s="3"/>
      <c r="G133" s="3"/>
    </row>
    <row r="134" spans="1:11" x14ac:dyDescent="0.2">
      <c r="A134" s="3"/>
      <c r="B134" s="4"/>
      <c r="C134" s="3"/>
      <c r="D134" s="3"/>
      <c r="G134" s="3"/>
    </row>
    <row r="135" spans="1:11" x14ac:dyDescent="0.2">
      <c r="A135" s="3"/>
      <c r="B135" s="4"/>
      <c r="C135" s="3"/>
      <c r="D135" s="3"/>
      <c r="G135" s="3"/>
    </row>
    <row r="136" spans="1:11" x14ac:dyDescent="0.2">
      <c r="A136" s="3"/>
      <c r="B136" s="4"/>
      <c r="C136" s="3"/>
      <c r="D136" s="3"/>
      <c r="G136" s="3"/>
    </row>
    <row r="137" spans="1:11" x14ac:dyDescent="0.2">
      <c r="A137" s="3"/>
      <c r="B137" s="4"/>
      <c r="C137" s="3"/>
      <c r="D137" s="3"/>
      <c r="G137" s="3"/>
    </row>
    <row r="138" spans="1:11" x14ac:dyDescent="0.2">
      <c r="A138" s="3"/>
      <c r="B138" s="4"/>
      <c r="C138" s="3"/>
      <c r="D138" s="3"/>
      <c r="G138" s="3"/>
    </row>
    <row r="139" spans="1:11" x14ac:dyDescent="0.2">
      <c r="A139" s="3"/>
      <c r="B139" s="4"/>
      <c r="C139" s="3"/>
      <c r="D139" s="3"/>
      <c r="G139" s="3"/>
    </row>
    <row r="140" spans="1:11" x14ac:dyDescent="0.2">
      <c r="A140" s="3"/>
      <c r="B140" s="4"/>
      <c r="C140" s="3"/>
      <c r="D140" s="3"/>
      <c r="G140" s="3"/>
    </row>
    <row r="141" spans="1:11" x14ac:dyDescent="0.2">
      <c r="A141" s="3"/>
      <c r="B141" s="4"/>
      <c r="C141" s="3"/>
      <c r="D141" s="3"/>
      <c r="G141" s="3"/>
    </row>
    <row r="142" spans="1:11" x14ac:dyDescent="0.2">
      <c r="A142" s="3"/>
      <c r="B142" s="4"/>
      <c r="C142" s="3"/>
      <c r="D142" s="3"/>
      <c r="G142" s="3"/>
    </row>
    <row r="143" spans="1:11" x14ac:dyDescent="0.2">
      <c r="A143" s="3"/>
      <c r="B143" s="4"/>
      <c r="C143" s="3"/>
      <c r="D143" s="3"/>
      <c r="G143" s="3"/>
      <c r="H143" s="3"/>
      <c r="I143" s="4"/>
      <c r="J143" s="3"/>
      <c r="K143" s="3"/>
    </row>
    <row r="144" spans="1:11" x14ac:dyDescent="0.2">
      <c r="A144" s="3"/>
      <c r="B144" s="4"/>
      <c r="C144" s="3"/>
      <c r="D144" s="3"/>
      <c r="G144" s="3"/>
      <c r="H144" s="3"/>
      <c r="I144" s="4"/>
      <c r="J144" s="3"/>
      <c r="K144" s="3"/>
    </row>
    <row r="145" spans="1:11" x14ac:dyDescent="0.2">
      <c r="A145" s="3"/>
      <c r="B145" s="4"/>
      <c r="C145" s="3"/>
      <c r="D145" s="3"/>
      <c r="G145" s="3"/>
      <c r="H145" s="3"/>
      <c r="I145" s="4"/>
      <c r="J145" s="3"/>
      <c r="K145" s="3"/>
    </row>
    <row r="146" spans="1:11" x14ac:dyDescent="0.2">
      <c r="A146" s="3"/>
      <c r="B146" s="4"/>
      <c r="C146" s="3"/>
      <c r="D146" s="3"/>
      <c r="G146" s="5"/>
      <c r="H146" s="5"/>
      <c r="I146" s="6"/>
      <c r="J146" s="5"/>
      <c r="K146" s="5"/>
    </row>
    <row r="147" spans="1:11" x14ac:dyDescent="0.2">
      <c r="A147" s="3"/>
      <c r="B147" s="4"/>
      <c r="C147" s="3"/>
      <c r="D147" s="3"/>
      <c r="I147" s="2"/>
    </row>
    <row r="148" spans="1:11" x14ac:dyDescent="0.2">
      <c r="A148" s="3"/>
      <c r="B148" s="4"/>
      <c r="C148" s="3"/>
      <c r="D148" s="3"/>
      <c r="I148" s="2"/>
    </row>
    <row r="149" spans="1:11" x14ac:dyDescent="0.2">
      <c r="A149" s="3"/>
      <c r="B149" s="4"/>
      <c r="C149" s="3"/>
      <c r="D149" s="3"/>
      <c r="I149" s="2"/>
    </row>
    <row r="150" spans="1:11" x14ac:dyDescent="0.2">
      <c r="A150" s="3"/>
      <c r="B150" s="4"/>
      <c r="C150" s="3"/>
      <c r="D150" s="3"/>
      <c r="I150" s="2"/>
    </row>
    <row r="151" spans="1:11" x14ac:dyDescent="0.2">
      <c r="A151" s="3"/>
      <c r="B151" s="4"/>
      <c r="C151" s="3"/>
      <c r="D151" s="3"/>
      <c r="I151" s="2"/>
    </row>
    <row r="152" spans="1:11" x14ac:dyDescent="0.2">
      <c r="A152" s="3"/>
      <c r="B152" s="4"/>
      <c r="C152" s="3"/>
      <c r="D152" s="3"/>
      <c r="I152" s="2"/>
    </row>
    <row r="153" spans="1:11" x14ac:dyDescent="0.2">
      <c r="I153" s="2"/>
    </row>
    <row r="154" spans="1:11" x14ac:dyDescent="0.2">
      <c r="I154" s="2"/>
    </row>
    <row r="155" spans="1:11" x14ac:dyDescent="0.2">
      <c r="I155" s="2"/>
    </row>
    <row r="156" spans="1:11" x14ac:dyDescent="0.2">
      <c r="I156" s="2"/>
    </row>
    <row r="157" spans="1:11" x14ac:dyDescent="0.2">
      <c r="I157" s="2"/>
    </row>
    <row r="158" spans="1:11" x14ac:dyDescent="0.2">
      <c r="I158" s="2"/>
    </row>
    <row r="159" spans="1:11" x14ac:dyDescent="0.2">
      <c r="I159" s="2"/>
    </row>
    <row r="160" spans="1:11" x14ac:dyDescent="0.2">
      <c r="I160" s="2"/>
    </row>
    <row r="161" spans="9:9" x14ac:dyDescent="0.2">
      <c r="I161" s="2"/>
    </row>
    <row r="162" spans="9:9" x14ac:dyDescent="0.2">
      <c r="I162" s="2"/>
    </row>
    <row r="163" spans="9:9" x14ac:dyDescent="0.2">
      <c r="I163" s="2"/>
    </row>
    <row r="164" spans="9:9" x14ac:dyDescent="0.2">
      <c r="I164" s="2"/>
    </row>
    <row r="165" spans="9:9" x14ac:dyDescent="0.2">
      <c r="I165" s="2"/>
    </row>
    <row r="166" spans="9:9" x14ac:dyDescent="0.2">
      <c r="I166" s="2"/>
    </row>
    <row r="167" spans="9:9" x14ac:dyDescent="0.2">
      <c r="I167" s="2"/>
    </row>
    <row r="168" spans="9:9" x14ac:dyDescent="0.2">
      <c r="I168" s="2"/>
    </row>
    <row r="169" spans="9:9" x14ac:dyDescent="0.2">
      <c r="I169" s="2"/>
    </row>
    <row r="170" spans="9:9" x14ac:dyDescent="0.2">
      <c r="I170" s="2"/>
    </row>
    <row r="171" spans="9:9" x14ac:dyDescent="0.2">
      <c r="I171" s="2"/>
    </row>
    <row r="172" spans="9:9" x14ac:dyDescent="0.2">
      <c r="I172" s="2"/>
    </row>
    <row r="173" spans="9:9" x14ac:dyDescent="0.2">
      <c r="I173" s="2"/>
    </row>
    <row r="174" spans="9:9" x14ac:dyDescent="0.2">
      <c r="I174" s="2"/>
    </row>
    <row r="175" spans="9:9" x14ac:dyDescent="0.2">
      <c r="I175" s="2"/>
    </row>
    <row r="176" spans="9:9" x14ac:dyDescent="0.2">
      <c r="I176" s="2"/>
    </row>
    <row r="177" spans="9:9" x14ac:dyDescent="0.2">
      <c r="I177" s="2"/>
    </row>
    <row r="178" spans="9:9" x14ac:dyDescent="0.2">
      <c r="I178" s="2"/>
    </row>
    <row r="179" spans="9:9" x14ac:dyDescent="0.2">
      <c r="I179" s="2"/>
    </row>
    <row r="180" spans="9:9" x14ac:dyDescent="0.2">
      <c r="I180" s="2"/>
    </row>
    <row r="181" spans="9:9" x14ac:dyDescent="0.2">
      <c r="I181" s="2"/>
    </row>
    <row r="182" spans="9:9" x14ac:dyDescent="0.2">
      <c r="I182" s="2"/>
    </row>
    <row r="183" spans="9:9" x14ac:dyDescent="0.2">
      <c r="I183" s="2"/>
    </row>
    <row r="184" spans="9:9" x14ac:dyDescent="0.2">
      <c r="I184" s="2"/>
    </row>
    <row r="185" spans="9:9" x14ac:dyDescent="0.2">
      <c r="I185" s="2"/>
    </row>
    <row r="186" spans="9:9" x14ac:dyDescent="0.2">
      <c r="I186" s="2"/>
    </row>
    <row r="187" spans="9:9" x14ac:dyDescent="0.2">
      <c r="I187" s="2"/>
    </row>
    <row r="188" spans="9:9" x14ac:dyDescent="0.2">
      <c r="I188" s="2"/>
    </row>
    <row r="189" spans="9:9" x14ac:dyDescent="0.2">
      <c r="I189" s="2"/>
    </row>
    <row r="190" spans="9:9" x14ac:dyDescent="0.2">
      <c r="I190" s="2"/>
    </row>
    <row r="191" spans="9:9" x14ac:dyDescent="0.2">
      <c r="I191" s="2"/>
    </row>
    <row r="192" spans="9:9" x14ac:dyDescent="0.2">
      <c r="I192" s="2"/>
    </row>
    <row r="193" spans="9:9" x14ac:dyDescent="0.2">
      <c r="I193" s="2"/>
    </row>
    <row r="194" spans="9:9" x14ac:dyDescent="0.2">
      <c r="I194" s="2"/>
    </row>
    <row r="195" spans="9:9" x14ac:dyDescent="0.2">
      <c r="I195" s="2"/>
    </row>
    <row r="196" spans="9:9" x14ac:dyDescent="0.2">
      <c r="I196" s="2"/>
    </row>
    <row r="197" spans="9:9" x14ac:dyDescent="0.2">
      <c r="I197" s="2"/>
    </row>
    <row r="198" spans="9:9" x14ac:dyDescent="0.2">
      <c r="I198" s="2"/>
    </row>
    <row r="199" spans="9:9" x14ac:dyDescent="0.2">
      <c r="I199" s="2"/>
    </row>
    <row r="200" spans="9:9" x14ac:dyDescent="0.2">
      <c r="I200" s="2"/>
    </row>
    <row r="201" spans="9:9" x14ac:dyDescent="0.2">
      <c r="I201" s="2"/>
    </row>
    <row r="202" spans="9:9" x14ac:dyDescent="0.2">
      <c r="I202" s="2"/>
    </row>
    <row r="203" spans="9:9" x14ac:dyDescent="0.2">
      <c r="I203" s="2"/>
    </row>
  </sheetData>
  <sheetProtection formatCells="0" formatColumns="0" insertRows="0" sort="0" autoFilter="0" pivotTables="0"/>
  <pageMargins left="0.5" right="0.35" top="1" bottom="1" header="0.17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02"/>
  <sheetViews>
    <sheetView topLeftCell="A44" zoomScale="110" zoomScaleNormal="110" workbookViewId="0">
      <selection activeCell="F11" sqref="F11"/>
    </sheetView>
  </sheetViews>
  <sheetFormatPr baseColWidth="10" defaultColWidth="11.44140625" defaultRowHeight="12.6" x14ac:dyDescent="0.2"/>
  <cols>
    <col min="1" max="3" width="11.44140625" style="19"/>
    <col min="4" max="4" width="19.6640625" style="19" customWidth="1"/>
    <col min="5" max="5" width="11.44140625" style="19"/>
    <col min="6" max="6" width="14.109375" style="19" customWidth="1"/>
    <col min="7" max="7" width="11.44140625" style="19"/>
    <col min="8" max="8" width="15.6640625" style="19" customWidth="1"/>
    <col min="9" max="9" width="17" style="19" customWidth="1"/>
    <col min="10" max="16384" width="11.44140625" style="19"/>
  </cols>
  <sheetData>
    <row r="1" spans="1:9" ht="17.25" customHeight="1" x14ac:dyDescent="0.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8</v>
      </c>
      <c r="I1" s="18" t="s">
        <v>74</v>
      </c>
    </row>
    <row r="2" spans="1:9" ht="15" x14ac:dyDescent="0.25">
      <c r="A2" s="20" t="s">
        <v>30</v>
      </c>
      <c r="B2" s="20" t="s">
        <v>31</v>
      </c>
      <c r="C2" s="20" t="s">
        <v>32</v>
      </c>
      <c r="D2" s="20" t="s">
        <v>13</v>
      </c>
      <c r="E2" s="20">
        <v>55</v>
      </c>
      <c r="F2" s="20" t="s">
        <v>19</v>
      </c>
      <c r="G2" s="20">
        <v>1</v>
      </c>
      <c r="H2" s="21">
        <v>1000000</v>
      </c>
      <c r="I2" s="22">
        <f t="shared" ref="I2:I23" si="0">H2*6%</f>
        <v>60000</v>
      </c>
    </row>
    <row r="3" spans="1:9" ht="15" x14ac:dyDescent="0.25">
      <c r="A3" s="20" t="s">
        <v>15</v>
      </c>
      <c r="B3" s="20" t="s">
        <v>22</v>
      </c>
      <c r="C3" s="20" t="s">
        <v>12</v>
      </c>
      <c r="D3" s="20" t="s">
        <v>13</v>
      </c>
      <c r="E3" s="20">
        <v>55</v>
      </c>
      <c r="F3" s="20" t="s">
        <v>19</v>
      </c>
      <c r="G3" s="20">
        <v>4</v>
      </c>
      <c r="H3" s="21">
        <v>2500000</v>
      </c>
      <c r="I3" s="22">
        <f t="shared" si="0"/>
        <v>150000</v>
      </c>
    </row>
    <row r="4" spans="1:9" ht="15" x14ac:dyDescent="0.25">
      <c r="A4" s="20" t="s">
        <v>15</v>
      </c>
      <c r="B4" s="20" t="s">
        <v>29</v>
      </c>
      <c r="C4" s="20" t="s">
        <v>21</v>
      </c>
      <c r="D4" s="20" t="s">
        <v>13</v>
      </c>
      <c r="E4" s="20">
        <v>40</v>
      </c>
      <c r="F4" s="20" t="s">
        <v>19</v>
      </c>
      <c r="G4" s="20">
        <v>5</v>
      </c>
      <c r="H4" s="21">
        <v>875000</v>
      </c>
      <c r="I4" s="22">
        <f t="shared" si="0"/>
        <v>52500</v>
      </c>
    </row>
    <row r="5" spans="1:9" ht="15" x14ac:dyDescent="0.25">
      <c r="A5" s="20" t="s">
        <v>10</v>
      </c>
      <c r="B5" s="20" t="s">
        <v>24</v>
      </c>
      <c r="C5" s="20" t="s">
        <v>54</v>
      </c>
      <c r="D5" s="20" t="s">
        <v>13</v>
      </c>
      <c r="E5" s="20">
        <v>35</v>
      </c>
      <c r="F5" s="20" t="s">
        <v>14</v>
      </c>
      <c r="G5" s="20">
        <v>4</v>
      </c>
      <c r="H5" s="21">
        <v>1500000</v>
      </c>
      <c r="I5" s="22">
        <f t="shared" si="0"/>
        <v>90000</v>
      </c>
    </row>
    <row r="6" spans="1:9" ht="15" x14ac:dyDescent="0.25">
      <c r="A6" s="20" t="s">
        <v>52</v>
      </c>
      <c r="B6" s="20" t="s">
        <v>29</v>
      </c>
      <c r="C6" s="20" t="s">
        <v>32</v>
      </c>
      <c r="D6" s="20" t="s">
        <v>13</v>
      </c>
      <c r="E6" s="20">
        <v>33</v>
      </c>
      <c r="F6" s="20" t="s">
        <v>19</v>
      </c>
      <c r="G6" s="20">
        <v>1</v>
      </c>
      <c r="H6" s="21">
        <v>350000</v>
      </c>
      <c r="I6" s="22">
        <f t="shared" si="0"/>
        <v>21000</v>
      </c>
    </row>
    <row r="7" spans="1:9" ht="14.4" x14ac:dyDescent="0.3">
      <c r="A7" s="20" t="s">
        <v>47</v>
      </c>
      <c r="B7" s="20" t="s">
        <v>28</v>
      </c>
      <c r="C7" s="20" t="s">
        <v>48</v>
      </c>
      <c r="D7" s="20" t="s">
        <v>13</v>
      </c>
      <c r="E7" s="20">
        <v>33</v>
      </c>
      <c r="F7" s="20" t="s">
        <v>19</v>
      </c>
      <c r="G7" s="20">
        <v>2</v>
      </c>
      <c r="H7" s="21">
        <v>700000</v>
      </c>
      <c r="I7" s="22">
        <f t="shared" si="0"/>
        <v>42000</v>
      </c>
    </row>
    <row r="8" spans="1:9" ht="14.4" x14ac:dyDescent="0.3">
      <c r="A8" s="20" t="s">
        <v>53</v>
      </c>
      <c r="B8" s="20" t="s">
        <v>55</v>
      </c>
      <c r="C8" s="20" t="s">
        <v>32</v>
      </c>
      <c r="D8" s="20" t="s">
        <v>13</v>
      </c>
      <c r="E8" s="20">
        <v>33</v>
      </c>
      <c r="F8" s="20" t="s">
        <v>56</v>
      </c>
      <c r="G8" s="20">
        <v>5</v>
      </c>
      <c r="H8" s="21">
        <v>3000000</v>
      </c>
      <c r="I8" s="22">
        <f t="shared" si="0"/>
        <v>180000</v>
      </c>
    </row>
    <row r="9" spans="1:9" ht="14.4" x14ac:dyDescent="0.3">
      <c r="A9" s="20" t="s">
        <v>38</v>
      </c>
      <c r="B9" s="20" t="s">
        <v>16</v>
      </c>
      <c r="C9" s="20" t="s">
        <v>36</v>
      </c>
      <c r="D9" s="20" t="s">
        <v>13</v>
      </c>
      <c r="E9" s="20">
        <v>31</v>
      </c>
      <c r="F9" s="20" t="s">
        <v>19</v>
      </c>
      <c r="G9" s="20">
        <v>4</v>
      </c>
      <c r="H9" s="21">
        <v>2500000</v>
      </c>
      <c r="I9" s="22">
        <f t="shared" si="0"/>
        <v>150000</v>
      </c>
    </row>
    <row r="10" spans="1:9" ht="15" x14ac:dyDescent="0.25">
      <c r="A10" s="20" t="s">
        <v>39</v>
      </c>
      <c r="B10" s="20" t="s">
        <v>40</v>
      </c>
      <c r="C10" s="20" t="s">
        <v>21</v>
      </c>
      <c r="D10" s="20" t="s">
        <v>13</v>
      </c>
      <c r="E10" s="20">
        <v>28</v>
      </c>
      <c r="F10" s="20" t="s">
        <v>41</v>
      </c>
      <c r="G10" s="20">
        <v>4</v>
      </c>
      <c r="H10" s="21">
        <v>1800000</v>
      </c>
      <c r="I10" s="22">
        <f t="shared" si="0"/>
        <v>108000</v>
      </c>
    </row>
    <row r="11" spans="1:9" ht="15" x14ac:dyDescent="0.25">
      <c r="A11" s="20" t="s">
        <v>34</v>
      </c>
      <c r="B11" s="20" t="s">
        <v>29</v>
      </c>
      <c r="C11" s="20" t="s">
        <v>21</v>
      </c>
      <c r="D11" s="20" t="s">
        <v>13</v>
      </c>
      <c r="E11" s="20">
        <v>28</v>
      </c>
      <c r="F11" s="20" t="s">
        <v>14</v>
      </c>
      <c r="G11" s="20">
        <v>5</v>
      </c>
      <c r="H11" s="21">
        <v>3000000</v>
      </c>
      <c r="I11" s="22">
        <f t="shared" si="0"/>
        <v>180000</v>
      </c>
    </row>
    <row r="12" spans="1:9" ht="15" x14ac:dyDescent="0.25">
      <c r="A12" s="20" t="s">
        <v>39</v>
      </c>
      <c r="B12" s="20" t="s">
        <v>16</v>
      </c>
      <c r="C12" s="20" t="s">
        <v>54</v>
      </c>
      <c r="D12" s="20" t="s">
        <v>13</v>
      </c>
      <c r="E12" s="20">
        <v>25</v>
      </c>
      <c r="F12" s="20" t="s">
        <v>56</v>
      </c>
      <c r="G12" s="20">
        <v>3</v>
      </c>
      <c r="H12" s="21">
        <v>2500000</v>
      </c>
      <c r="I12" s="22">
        <f t="shared" si="0"/>
        <v>150000</v>
      </c>
    </row>
    <row r="13" spans="1:9" ht="15" x14ac:dyDescent="0.25">
      <c r="A13" s="20" t="s">
        <v>38</v>
      </c>
      <c r="B13" s="20" t="s">
        <v>55</v>
      </c>
      <c r="C13" s="20" t="s">
        <v>54</v>
      </c>
      <c r="D13" s="20" t="s">
        <v>13</v>
      </c>
      <c r="E13" s="20">
        <v>25</v>
      </c>
      <c r="F13" s="20" t="s">
        <v>56</v>
      </c>
      <c r="G13" s="20">
        <v>4</v>
      </c>
      <c r="H13" s="21">
        <v>3650000</v>
      </c>
      <c r="I13" s="22">
        <f t="shared" si="0"/>
        <v>219000</v>
      </c>
    </row>
    <row r="14" spans="1:9" ht="14.4" x14ac:dyDescent="0.3">
      <c r="A14" s="20" t="s">
        <v>15</v>
      </c>
      <c r="B14" s="20" t="s">
        <v>37</v>
      </c>
      <c r="C14" s="20" t="s">
        <v>36</v>
      </c>
      <c r="D14" s="20" t="s">
        <v>13</v>
      </c>
      <c r="E14" s="20">
        <v>24</v>
      </c>
      <c r="F14" s="20" t="s">
        <v>14</v>
      </c>
      <c r="G14" s="20">
        <v>3</v>
      </c>
      <c r="H14" s="21">
        <v>750000</v>
      </c>
      <c r="I14" s="22">
        <f t="shared" si="0"/>
        <v>45000</v>
      </c>
    </row>
    <row r="15" spans="1:9" ht="15" x14ac:dyDescent="0.25">
      <c r="A15" s="20" t="s">
        <v>15</v>
      </c>
      <c r="B15" s="20" t="s">
        <v>16</v>
      </c>
      <c r="C15" s="20" t="s">
        <v>12</v>
      </c>
      <c r="D15" s="20" t="s">
        <v>13</v>
      </c>
      <c r="E15" s="20">
        <v>22</v>
      </c>
      <c r="F15" s="20" t="s">
        <v>14</v>
      </c>
      <c r="G15" s="20">
        <v>2</v>
      </c>
      <c r="H15" s="21">
        <v>550000</v>
      </c>
      <c r="I15" s="22">
        <f t="shared" si="0"/>
        <v>33000</v>
      </c>
    </row>
    <row r="16" spans="1:9" ht="14.4" x14ac:dyDescent="0.3">
      <c r="A16" s="20" t="s">
        <v>20</v>
      </c>
      <c r="B16" s="20" t="s">
        <v>16</v>
      </c>
      <c r="C16" s="20" t="s">
        <v>21</v>
      </c>
      <c r="D16" s="20" t="s">
        <v>13</v>
      </c>
      <c r="E16" s="20">
        <v>22</v>
      </c>
      <c r="F16" s="20" t="s">
        <v>19</v>
      </c>
      <c r="G16" s="20">
        <v>2</v>
      </c>
      <c r="H16" s="21">
        <v>1000000</v>
      </c>
      <c r="I16" s="22">
        <f t="shared" si="0"/>
        <v>60000</v>
      </c>
    </row>
    <row r="17" spans="1:9" ht="14.4" x14ac:dyDescent="0.3">
      <c r="A17" s="20" t="s">
        <v>17</v>
      </c>
      <c r="B17" s="20" t="s">
        <v>18</v>
      </c>
      <c r="C17" s="20" t="s">
        <v>12</v>
      </c>
      <c r="D17" s="20" t="s">
        <v>13</v>
      </c>
      <c r="E17" s="20">
        <v>22</v>
      </c>
      <c r="F17" s="20" t="s">
        <v>19</v>
      </c>
      <c r="G17" s="20">
        <v>3</v>
      </c>
      <c r="H17" s="21">
        <v>550000</v>
      </c>
      <c r="I17" s="22">
        <f t="shared" si="0"/>
        <v>33000</v>
      </c>
    </row>
    <row r="18" spans="1:9" ht="14.4" x14ac:dyDescent="0.3">
      <c r="A18" s="20" t="s">
        <v>39</v>
      </c>
      <c r="B18" s="20" t="s">
        <v>18</v>
      </c>
      <c r="C18" s="20" t="s">
        <v>12</v>
      </c>
      <c r="D18" s="20" t="s">
        <v>13</v>
      </c>
      <c r="E18" s="20">
        <v>22</v>
      </c>
      <c r="F18" s="20" t="s">
        <v>56</v>
      </c>
      <c r="G18" s="20">
        <v>3</v>
      </c>
      <c r="H18" s="21">
        <v>1500000</v>
      </c>
      <c r="I18" s="22">
        <f t="shared" si="0"/>
        <v>90000</v>
      </c>
    </row>
    <row r="19" spans="1:9" ht="15" x14ac:dyDescent="0.25">
      <c r="A19" s="20" t="s">
        <v>10</v>
      </c>
      <c r="B19" s="20" t="s">
        <v>11</v>
      </c>
      <c r="C19" s="20" t="s">
        <v>12</v>
      </c>
      <c r="D19" s="20" t="s">
        <v>13</v>
      </c>
      <c r="E19" s="20">
        <v>20</v>
      </c>
      <c r="F19" s="20" t="s">
        <v>14</v>
      </c>
      <c r="G19" s="20">
        <v>4</v>
      </c>
      <c r="H19" s="21">
        <v>365000</v>
      </c>
      <c r="I19" s="22">
        <f t="shared" si="0"/>
        <v>21900</v>
      </c>
    </row>
    <row r="20" spans="1:9" ht="15" x14ac:dyDescent="0.25">
      <c r="A20" s="20" t="s">
        <v>58</v>
      </c>
      <c r="B20" s="20" t="s">
        <v>45</v>
      </c>
      <c r="C20" s="20" t="s">
        <v>54</v>
      </c>
      <c r="D20" s="20" t="s">
        <v>13</v>
      </c>
      <c r="E20" s="20">
        <v>16</v>
      </c>
      <c r="F20" s="20" t="s">
        <v>14</v>
      </c>
      <c r="G20" s="20">
        <v>3</v>
      </c>
      <c r="H20" s="21">
        <v>4512000</v>
      </c>
      <c r="I20" s="22">
        <f t="shared" si="0"/>
        <v>270720</v>
      </c>
    </row>
    <row r="21" spans="1:9" ht="14.4" x14ac:dyDescent="0.3">
      <c r="A21" s="20" t="s">
        <v>53</v>
      </c>
      <c r="B21" s="20" t="s">
        <v>28</v>
      </c>
      <c r="C21" s="20" t="s">
        <v>32</v>
      </c>
      <c r="D21" s="20" t="s">
        <v>13</v>
      </c>
      <c r="E21" s="20">
        <v>15</v>
      </c>
      <c r="F21" s="20" t="s">
        <v>14</v>
      </c>
      <c r="G21" s="20">
        <v>4</v>
      </c>
      <c r="H21" s="21">
        <v>450000</v>
      </c>
      <c r="I21" s="22">
        <f t="shared" si="0"/>
        <v>27000</v>
      </c>
    </row>
    <row r="22" spans="1:9" ht="15" x14ac:dyDescent="0.25">
      <c r="A22" s="20" t="s">
        <v>38</v>
      </c>
      <c r="B22" s="20" t="s">
        <v>22</v>
      </c>
      <c r="C22" s="20" t="s">
        <v>32</v>
      </c>
      <c r="D22" s="20" t="s">
        <v>13</v>
      </c>
      <c r="E22" s="20">
        <v>14</v>
      </c>
      <c r="F22" s="20" t="s">
        <v>14</v>
      </c>
      <c r="G22" s="20">
        <v>4</v>
      </c>
      <c r="H22" s="21">
        <v>3652000</v>
      </c>
      <c r="I22" s="22">
        <f t="shared" si="0"/>
        <v>219120</v>
      </c>
    </row>
    <row r="23" spans="1:9" ht="15" x14ac:dyDescent="0.25">
      <c r="A23" s="20" t="s">
        <v>49</v>
      </c>
      <c r="B23" s="20" t="s">
        <v>50</v>
      </c>
      <c r="C23" s="20" t="s">
        <v>48</v>
      </c>
      <c r="D23" s="20" t="s">
        <v>13</v>
      </c>
      <c r="E23" s="20">
        <v>11</v>
      </c>
      <c r="F23" s="20" t="s">
        <v>14</v>
      </c>
      <c r="G23" s="20">
        <v>5</v>
      </c>
      <c r="H23" s="21">
        <v>750000</v>
      </c>
      <c r="I23" s="22">
        <f t="shared" si="0"/>
        <v>45000</v>
      </c>
    </row>
    <row r="24" spans="1:9" ht="15" x14ac:dyDescent="0.25">
      <c r="A24" s="20" t="s">
        <v>43</v>
      </c>
      <c r="B24" s="20" t="s">
        <v>24</v>
      </c>
      <c r="C24" s="20" t="s">
        <v>32</v>
      </c>
      <c r="D24" s="20" t="s">
        <v>25</v>
      </c>
      <c r="E24" s="20">
        <v>60</v>
      </c>
      <c r="F24" s="20" t="s">
        <v>57</v>
      </c>
      <c r="G24" s="20">
        <v>4</v>
      </c>
      <c r="H24" s="21">
        <v>3200000</v>
      </c>
      <c r="I24" s="22">
        <f t="shared" ref="I24:I50" si="1">H24*6%</f>
        <v>192000</v>
      </c>
    </row>
    <row r="25" spans="1:9" ht="15" x14ac:dyDescent="0.25">
      <c r="A25" s="20" t="s">
        <v>27</v>
      </c>
      <c r="B25" s="20" t="s">
        <v>24</v>
      </c>
      <c r="C25" s="20" t="s">
        <v>54</v>
      </c>
      <c r="D25" s="20" t="s">
        <v>25</v>
      </c>
      <c r="E25" s="20">
        <v>60</v>
      </c>
      <c r="F25" s="20" t="s">
        <v>33</v>
      </c>
      <c r="G25" s="20">
        <v>5</v>
      </c>
      <c r="H25" s="21">
        <v>2300000</v>
      </c>
      <c r="I25" s="22">
        <f t="shared" si="1"/>
        <v>138000</v>
      </c>
    </row>
    <row r="26" spans="1:9" ht="15" x14ac:dyDescent="0.25">
      <c r="A26" s="20" t="s">
        <v>27</v>
      </c>
      <c r="B26" s="20" t="s">
        <v>45</v>
      </c>
      <c r="C26" s="20" t="s">
        <v>54</v>
      </c>
      <c r="D26" s="20" t="s">
        <v>25</v>
      </c>
      <c r="E26" s="20">
        <v>50</v>
      </c>
      <c r="F26" s="20" t="s">
        <v>26</v>
      </c>
      <c r="G26" s="20">
        <v>1</v>
      </c>
      <c r="H26" s="21">
        <v>350000</v>
      </c>
      <c r="I26" s="22">
        <f t="shared" si="1"/>
        <v>21000</v>
      </c>
    </row>
    <row r="27" spans="1:9" ht="15" x14ac:dyDescent="0.25">
      <c r="A27" s="20" t="s">
        <v>27</v>
      </c>
      <c r="B27" s="20" t="s">
        <v>16</v>
      </c>
      <c r="C27" s="20" t="s">
        <v>32</v>
      </c>
      <c r="D27" s="20" t="s">
        <v>25</v>
      </c>
      <c r="E27" s="20">
        <v>40</v>
      </c>
      <c r="F27" s="20" t="s">
        <v>57</v>
      </c>
      <c r="G27" s="20">
        <v>3</v>
      </c>
      <c r="H27" s="21">
        <v>1500000</v>
      </c>
      <c r="I27" s="22">
        <f t="shared" si="1"/>
        <v>90000</v>
      </c>
    </row>
    <row r="28" spans="1:9" ht="14.4" x14ac:dyDescent="0.3">
      <c r="A28" s="20" t="s">
        <v>43</v>
      </c>
      <c r="B28" s="20" t="s">
        <v>18</v>
      </c>
      <c r="C28" s="20" t="s">
        <v>36</v>
      </c>
      <c r="D28" s="20" t="s">
        <v>25</v>
      </c>
      <c r="E28" s="20">
        <v>40</v>
      </c>
      <c r="F28" s="20" t="s">
        <v>33</v>
      </c>
      <c r="G28" s="20">
        <v>5</v>
      </c>
      <c r="H28" s="21">
        <v>3200000</v>
      </c>
      <c r="I28" s="22">
        <f t="shared" si="1"/>
        <v>192000</v>
      </c>
    </row>
    <row r="29" spans="1:9" ht="14.4" x14ac:dyDescent="0.3">
      <c r="A29" s="20" t="s">
        <v>23</v>
      </c>
      <c r="B29" s="20" t="s">
        <v>46</v>
      </c>
      <c r="C29" s="20" t="s">
        <v>36</v>
      </c>
      <c r="D29" s="20" t="s">
        <v>25</v>
      </c>
      <c r="E29" s="20">
        <v>35</v>
      </c>
      <c r="F29" s="20" t="s">
        <v>33</v>
      </c>
      <c r="G29" s="20">
        <v>4</v>
      </c>
      <c r="H29" s="21">
        <v>6500000</v>
      </c>
      <c r="I29" s="22">
        <f t="shared" si="1"/>
        <v>390000</v>
      </c>
    </row>
    <row r="30" spans="1:9" ht="14.4" x14ac:dyDescent="0.3">
      <c r="A30" s="20" t="s">
        <v>27</v>
      </c>
      <c r="B30" s="20" t="s">
        <v>28</v>
      </c>
      <c r="C30" s="20" t="s">
        <v>54</v>
      </c>
      <c r="D30" s="20" t="s">
        <v>25</v>
      </c>
      <c r="E30" s="20">
        <v>33</v>
      </c>
      <c r="F30" s="20" t="s">
        <v>33</v>
      </c>
      <c r="G30" s="20">
        <v>1</v>
      </c>
      <c r="H30" s="21">
        <v>255000</v>
      </c>
      <c r="I30" s="22">
        <f t="shared" si="1"/>
        <v>15300</v>
      </c>
    </row>
    <row r="31" spans="1:9" ht="15" x14ac:dyDescent="0.25">
      <c r="A31" s="20" t="s">
        <v>35</v>
      </c>
      <c r="B31" s="20" t="s">
        <v>24</v>
      </c>
      <c r="C31" s="20" t="s">
        <v>48</v>
      </c>
      <c r="D31" s="20" t="s">
        <v>25</v>
      </c>
      <c r="E31" s="20">
        <v>33</v>
      </c>
      <c r="F31" s="20" t="s">
        <v>57</v>
      </c>
      <c r="G31" s="20">
        <v>4</v>
      </c>
      <c r="H31" s="21">
        <v>2500000</v>
      </c>
      <c r="I31" s="22">
        <f t="shared" si="1"/>
        <v>150000</v>
      </c>
    </row>
    <row r="32" spans="1:9" ht="14.4" x14ac:dyDescent="0.3">
      <c r="A32" s="20" t="s">
        <v>27</v>
      </c>
      <c r="B32" s="20" t="s">
        <v>28</v>
      </c>
      <c r="C32" s="20" t="s">
        <v>32</v>
      </c>
      <c r="D32" s="20" t="s">
        <v>25</v>
      </c>
      <c r="E32" s="20">
        <v>30</v>
      </c>
      <c r="F32" s="20" t="s">
        <v>26</v>
      </c>
      <c r="G32" s="20">
        <v>4</v>
      </c>
      <c r="H32" s="21">
        <v>2500000</v>
      </c>
      <c r="I32" s="22">
        <f t="shared" si="1"/>
        <v>150000</v>
      </c>
    </row>
    <row r="33" spans="1:9" ht="14.4" x14ac:dyDescent="0.3">
      <c r="A33" s="20" t="s">
        <v>27</v>
      </c>
      <c r="B33" s="20" t="s">
        <v>62</v>
      </c>
      <c r="C33" s="20" t="s">
        <v>54</v>
      </c>
      <c r="D33" s="20" t="s">
        <v>25</v>
      </c>
      <c r="E33" s="20">
        <v>30</v>
      </c>
      <c r="F33" s="20" t="s">
        <v>57</v>
      </c>
      <c r="G33" s="20">
        <v>6</v>
      </c>
      <c r="H33" s="21">
        <v>3650000</v>
      </c>
      <c r="I33" s="22">
        <f t="shared" si="1"/>
        <v>219000</v>
      </c>
    </row>
    <row r="34" spans="1:9" ht="14.4" x14ac:dyDescent="0.3">
      <c r="A34" s="20" t="s">
        <v>44</v>
      </c>
      <c r="B34" s="20" t="s">
        <v>45</v>
      </c>
      <c r="C34" s="20" t="s">
        <v>36</v>
      </c>
      <c r="D34" s="20" t="s">
        <v>25</v>
      </c>
      <c r="E34" s="20">
        <v>29</v>
      </c>
      <c r="F34" s="20" t="s">
        <v>26</v>
      </c>
      <c r="G34" s="20">
        <v>4</v>
      </c>
      <c r="H34" s="21">
        <v>3500000</v>
      </c>
      <c r="I34" s="22">
        <f t="shared" si="1"/>
        <v>210000</v>
      </c>
    </row>
    <row r="35" spans="1:9" ht="14.4" x14ac:dyDescent="0.3">
      <c r="A35" s="20" t="s">
        <v>61</v>
      </c>
      <c r="B35" s="20" t="s">
        <v>55</v>
      </c>
      <c r="C35" s="20" t="s">
        <v>54</v>
      </c>
      <c r="D35" s="20" t="s">
        <v>25</v>
      </c>
      <c r="E35" s="20">
        <v>29</v>
      </c>
      <c r="F35" s="20" t="s">
        <v>26</v>
      </c>
      <c r="G35" s="20">
        <v>6</v>
      </c>
      <c r="H35" s="21">
        <v>3600000</v>
      </c>
      <c r="I35" s="22">
        <f t="shared" si="1"/>
        <v>216000</v>
      </c>
    </row>
    <row r="36" spans="1:9" ht="14.4" x14ac:dyDescent="0.3">
      <c r="A36" s="20" t="s">
        <v>42</v>
      </c>
      <c r="B36" s="20" t="s">
        <v>24</v>
      </c>
      <c r="C36" s="20" t="s">
        <v>54</v>
      </c>
      <c r="D36" s="20" t="s">
        <v>25</v>
      </c>
      <c r="E36" s="20">
        <v>26</v>
      </c>
      <c r="F36" s="20" t="s">
        <v>57</v>
      </c>
      <c r="G36" s="20">
        <v>4</v>
      </c>
      <c r="H36" s="21">
        <v>1600000</v>
      </c>
      <c r="I36" s="22">
        <f t="shared" si="1"/>
        <v>96000</v>
      </c>
    </row>
    <row r="37" spans="1:9" ht="14.4" x14ac:dyDescent="0.3">
      <c r="A37" s="20" t="s">
        <v>60</v>
      </c>
      <c r="B37" s="20" t="s">
        <v>16</v>
      </c>
      <c r="C37" s="20" t="s">
        <v>54</v>
      </c>
      <c r="D37" s="20" t="s">
        <v>25</v>
      </c>
      <c r="E37" s="20">
        <v>25</v>
      </c>
      <c r="F37" s="20" t="s">
        <v>26</v>
      </c>
      <c r="G37" s="20">
        <v>4</v>
      </c>
      <c r="H37" s="21">
        <v>2500000</v>
      </c>
      <c r="I37" s="22">
        <f t="shared" si="1"/>
        <v>150000</v>
      </c>
    </row>
    <row r="38" spans="1:9" ht="14.4" x14ac:dyDescent="0.3">
      <c r="A38" s="20" t="s">
        <v>42</v>
      </c>
      <c r="B38" s="20" t="s">
        <v>29</v>
      </c>
      <c r="C38" s="20" t="s">
        <v>36</v>
      </c>
      <c r="D38" s="20" t="s">
        <v>25</v>
      </c>
      <c r="E38" s="20">
        <v>25</v>
      </c>
      <c r="F38" s="20" t="s">
        <v>26</v>
      </c>
      <c r="G38" s="20">
        <v>4</v>
      </c>
      <c r="H38" s="21">
        <v>2500000</v>
      </c>
      <c r="I38" s="22">
        <f t="shared" si="1"/>
        <v>150000</v>
      </c>
    </row>
    <row r="39" spans="1:9" ht="14.4" x14ac:dyDescent="0.3">
      <c r="A39" s="20" t="s">
        <v>35</v>
      </c>
      <c r="B39" s="20" t="s">
        <v>18</v>
      </c>
      <c r="C39" s="20" t="s">
        <v>36</v>
      </c>
      <c r="D39" s="20" t="s">
        <v>25</v>
      </c>
      <c r="E39" s="20">
        <v>25</v>
      </c>
      <c r="F39" s="20" t="s">
        <v>33</v>
      </c>
      <c r="G39" s="20">
        <v>4</v>
      </c>
      <c r="H39" s="21">
        <v>1000000</v>
      </c>
      <c r="I39" s="22">
        <f t="shared" si="1"/>
        <v>60000</v>
      </c>
    </row>
    <row r="40" spans="1:9" ht="14.4" x14ac:dyDescent="0.3">
      <c r="A40" s="20" t="s">
        <v>59</v>
      </c>
      <c r="B40" s="20" t="s">
        <v>18</v>
      </c>
      <c r="C40" s="20" t="s">
        <v>54</v>
      </c>
      <c r="D40" s="20" t="s">
        <v>25</v>
      </c>
      <c r="E40" s="20">
        <v>25</v>
      </c>
      <c r="F40" s="20" t="s">
        <v>26</v>
      </c>
      <c r="G40" s="20">
        <v>4</v>
      </c>
      <c r="H40" s="21">
        <v>265100</v>
      </c>
      <c r="I40" s="22">
        <f t="shared" si="1"/>
        <v>15906</v>
      </c>
    </row>
    <row r="41" spans="1:9" ht="14.4" x14ac:dyDescent="0.3">
      <c r="A41" s="20" t="s">
        <v>27</v>
      </c>
      <c r="B41" s="20" t="s">
        <v>16</v>
      </c>
      <c r="C41" s="20" t="s">
        <v>54</v>
      </c>
      <c r="D41" s="20" t="s">
        <v>25</v>
      </c>
      <c r="E41" s="20">
        <v>25</v>
      </c>
      <c r="F41" s="20" t="s">
        <v>26</v>
      </c>
      <c r="G41" s="20">
        <v>5</v>
      </c>
      <c r="H41" s="21">
        <v>2500000</v>
      </c>
      <c r="I41" s="22">
        <f t="shared" si="1"/>
        <v>150000</v>
      </c>
    </row>
    <row r="42" spans="1:9" ht="14.4" x14ac:dyDescent="0.3">
      <c r="A42" s="20" t="s">
        <v>27</v>
      </c>
      <c r="B42" s="20" t="s">
        <v>28</v>
      </c>
      <c r="C42" s="23" t="s">
        <v>12</v>
      </c>
      <c r="D42" s="20" t="s">
        <v>25</v>
      </c>
      <c r="E42" s="20">
        <v>22</v>
      </c>
      <c r="F42" s="20" t="s">
        <v>26</v>
      </c>
      <c r="G42" s="20">
        <v>2</v>
      </c>
      <c r="H42" s="21">
        <v>850000</v>
      </c>
      <c r="I42" s="22">
        <f t="shared" si="1"/>
        <v>51000</v>
      </c>
    </row>
    <row r="43" spans="1:9" ht="14.4" x14ac:dyDescent="0.3">
      <c r="A43" s="20" t="s">
        <v>51</v>
      </c>
      <c r="B43" s="20" t="s">
        <v>11</v>
      </c>
      <c r="C43" s="20" t="s">
        <v>48</v>
      </c>
      <c r="D43" s="20" t="s">
        <v>25</v>
      </c>
      <c r="E43" s="20">
        <v>22</v>
      </c>
      <c r="F43" s="20" t="s">
        <v>26</v>
      </c>
      <c r="G43" s="20">
        <v>3</v>
      </c>
      <c r="H43" s="21">
        <v>850000</v>
      </c>
      <c r="I43" s="22">
        <f t="shared" si="1"/>
        <v>51000</v>
      </c>
    </row>
    <row r="44" spans="1:9" ht="14.4" x14ac:dyDescent="0.3">
      <c r="A44" s="20" t="s">
        <v>27</v>
      </c>
      <c r="B44" s="20" t="s">
        <v>24</v>
      </c>
      <c r="C44" s="20" t="s">
        <v>21</v>
      </c>
      <c r="D44" s="20" t="s">
        <v>25</v>
      </c>
      <c r="E44" s="20">
        <v>22</v>
      </c>
      <c r="F44" s="20" t="s">
        <v>33</v>
      </c>
      <c r="G44" s="20">
        <v>4</v>
      </c>
      <c r="H44" s="21">
        <v>1500000</v>
      </c>
      <c r="I44" s="22">
        <f t="shared" si="1"/>
        <v>90000</v>
      </c>
    </row>
    <row r="45" spans="1:9" ht="14.4" x14ac:dyDescent="0.3">
      <c r="A45" s="20" t="s">
        <v>27</v>
      </c>
      <c r="B45" s="20" t="s">
        <v>31</v>
      </c>
      <c r="C45" s="20" t="s">
        <v>48</v>
      </c>
      <c r="D45" s="20" t="s">
        <v>25</v>
      </c>
      <c r="E45" s="20">
        <v>16</v>
      </c>
      <c r="F45" s="20" t="s">
        <v>26</v>
      </c>
      <c r="G45" s="20">
        <v>3</v>
      </c>
      <c r="H45" s="21">
        <v>3650000</v>
      </c>
      <c r="I45" s="22">
        <f t="shared" si="1"/>
        <v>219000</v>
      </c>
    </row>
    <row r="46" spans="1:9" ht="14.4" x14ac:dyDescent="0.3">
      <c r="A46" s="20" t="s">
        <v>35</v>
      </c>
      <c r="B46" s="20" t="s">
        <v>31</v>
      </c>
      <c r="C46" s="20" t="s">
        <v>21</v>
      </c>
      <c r="D46" s="20" t="s">
        <v>25</v>
      </c>
      <c r="E46" s="20">
        <v>15</v>
      </c>
      <c r="F46" s="20" t="s">
        <v>26</v>
      </c>
      <c r="G46" s="20">
        <v>2</v>
      </c>
      <c r="H46" s="21">
        <v>364100</v>
      </c>
      <c r="I46" s="22">
        <f t="shared" si="1"/>
        <v>21846</v>
      </c>
    </row>
    <row r="47" spans="1:9" ht="14.4" x14ac:dyDescent="0.3">
      <c r="A47" s="20" t="s">
        <v>44</v>
      </c>
      <c r="B47" s="20" t="s">
        <v>16</v>
      </c>
      <c r="C47" s="20" t="s">
        <v>48</v>
      </c>
      <c r="D47" s="20" t="s">
        <v>25</v>
      </c>
      <c r="E47" s="20">
        <v>15</v>
      </c>
      <c r="F47" s="20" t="s">
        <v>26</v>
      </c>
      <c r="G47" s="20">
        <v>3</v>
      </c>
      <c r="H47" s="21">
        <v>354100</v>
      </c>
      <c r="I47" s="22">
        <f t="shared" si="1"/>
        <v>21246</v>
      </c>
    </row>
    <row r="48" spans="1:9" ht="14.4" x14ac:dyDescent="0.3">
      <c r="A48" s="20" t="s">
        <v>23</v>
      </c>
      <c r="B48" s="20" t="s">
        <v>24</v>
      </c>
      <c r="C48" s="20" t="s">
        <v>12</v>
      </c>
      <c r="D48" s="20" t="s">
        <v>25</v>
      </c>
      <c r="E48" s="20">
        <v>15</v>
      </c>
      <c r="F48" s="20" t="s">
        <v>26</v>
      </c>
      <c r="G48" s="20">
        <v>3</v>
      </c>
      <c r="H48" s="21">
        <v>350000</v>
      </c>
      <c r="I48" s="22">
        <f t="shared" si="1"/>
        <v>21000</v>
      </c>
    </row>
    <row r="49" spans="1:11" ht="14.4" x14ac:dyDescent="0.3">
      <c r="A49" s="20" t="s">
        <v>27</v>
      </c>
      <c r="B49" s="20" t="s">
        <v>31</v>
      </c>
      <c r="C49" s="23" t="s">
        <v>36</v>
      </c>
      <c r="D49" s="20" t="s">
        <v>25</v>
      </c>
      <c r="E49" s="20">
        <v>15</v>
      </c>
      <c r="F49" s="20" t="s">
        <v>26</v>
      </c>
      <c r="G49" s="20">
        <v>4</v>
      </c>
      <c r="H49" s="21">
        <v>350000</v>
      </c>
      <c r="I49" s="22">
        <f t="shared" si="1"/>
        <v>21000</v>
      </c>
    </row>
    <row r="50" spans="1:11" ht="14.4" x14ac:dyDescent="0.3">
      <c r="A50" s="20" t="s">
        <v>35</v>
      </c>
      <c r="B50" s="20" t="s">
        <v>16</v>
      </c>
      <c r="C50" s="20" t="s">
        <v>54</v>
      </c>
      <c r="D50" s="20" t="s">
        <v>25</v>
      </c>
      <c r="E50" s="20">
        <v>15</v>
      </c>
      <c r="F50" s="20" t="s">
        <v>26</v>
      </c>
      <c r="G50" s="20">
        <v>4</v>
      </c>
      <c r="H50" s="21">
        <v>154000</v>
      </c>
      <c r="I50" s="22">
        <f t="shared" si="1"/>
        <v>9240</v>
      </c>
    </row>
    <row r="51" spans="1:11" x14ac:dyDescent="0.2">
      <c r="H51" s="24"/>
    </row>
    <row r="52" spans="1:11" ht="6.75" customHeight="1" x14ac:dyDescent="0.2">
      <c r="H52" s="24"/>
    </row>
    <row r="53" spans="1:11" ht="18" customHeight="1" x14ac:dyDescent="0.2">
      <c r="A53" s="48" t="s">
        <v>75</v>
      </c>
      <c r="B53" s="48"/>
      <c r="C53" s="48"/>
      <c r="D53" s="48"/>
      <c r="E53" s="48"/>
      <c r="F53" s="48"/>
      <c r="G53" s="48"/>
      <c r="H53" s="48"/>
      <c r="I53" s="48"/>
      <c r="J53" s="25"/>
      <c r="K53" s="25"/>
    </row>
    <row r="54" spans="1:11" ht="13.5" customHeight="1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</row>
    <row r="55" spans="1:11" x14ac:dyDescent="0.2">
      <c r="A55" s="26" t="s">
        <v>76</v>
      </c>
      <c r="H55" s="24"/>
    </row>
    <row r="56" spans="1:11" x14ac:dyDescent="0.2">
      <c r="A56" s="19" t="s">
        <v>77</v>
      </c>
      <c r="H56" s="24"/>
    </row>
    <row r="57" spans="1:11" x14ac:dyDescent="0.2">
      <c r="H57" s="24"/>
    </row>
    <row r="58" spans="1:11" x14ac:dyDescent="0.2">
      <c r="H58" s="24"/>
    </row>
    <row r="59" spans="1:11" x14ac:dyDescent="0.2">
      <c r="H59" s="24"/>
    </row>
    <row r="60" spans="1:11" x14ac:dyDescent="0.2">
      <c r="H60" s="24"/>
    </row>
    <row r="61" spans="1:11" x14ac:dyDescent="0.2">
      <c r="H61" s="24"/>
    </row>
    <row r="62" spans="1:11" x14ac:dyDescent="0.2">
      <c r="H62" s="24"/>
    </row>
    <row r="63" spans="1:11" x14ac:dyDescent="0.2">
      <c r="H63" s="24"/>
    </row>
    <row r="64" spans="1:11" x14ac:dyDescent="0.2">
      <c r="H64" s="24"/>
    </row>
    <row r="65" spans="8:8" x14ac:dyDescent="0.2">
      <c r="H65" s="24"/>
    </row>
    <row r="66" spans="8:8" x14ac:dyDescent="0.2">
      <c r="H66" s="24"/>
    </row>
    <row r="67" spans="8:8" x14ac:dyDescent="0.2">
      <c r="H67" s="24"/>
    </row>
    <row r="68" spans="8:8" x14ac:dyDescent="0.2">
      <c r="H68" s="24"/>
    </row>
    <row r="69" spans="8:8" x14ac:dyDescent="0.2">
      <c r="H69" s="24"/>
    </row>
    <row r="70" spans="8:8" x14ac:dyDescent="0.2">
      <c r="H70" s="24"/>
    </row>
    <row r="71" spans="8:8" x14ac:dyDescent="0.2">
      <c r="H71" s="24"/>
    </row>
    <row r="72" spans="8:8" x14ac:dyDescent="0.2">
      <c r="H72" s="24"/>
    </row>
    <row r="73" spans="8:8" x14ac:dyDescent="0.2">
      <c r="H73" s="24"/>
    </row>
    <row r="74" spans="8:8" x14ac:dyDescent="0.2">
      <c r="H74" s="24"/>
    </row>
    <row r="75" spans="8:8" x14ac:dyDescent="0.2">
      <c r="H75" s="24"/>
    </row>
    <row r="76" spans="8:8" x14ac:dyDescent="0.2">
      <c r="H76" s="24"/>
    </row>
    <row r="77" spans="8:8" x14ac:dyDescent="0.2">
      <c r="H77" s="24"/>
    </row>
    <row r="78" spans="8:8" x14ac:dyDescent="0.2">
      <c r="H78" s="24"/>
    </row>
    <row r="79" spans="8:8" x14ac:dyDescent="0.2">
      <c r="H79" s="24"/>
    </row>
    <row r="80" spans="8:8" x14ac:dyDescent="0.2">
      <c r="H80" s="24"/>
    </row>
    <row r="81" spans="8:8" x14ac:dyDescent="0.2">
      <c r="H81" s="24"/>
    </row>
    <row r="82" spans="8:8" x14ac:dyDescent="0.2">
      <c r="H82" s="24"/>
    </row>
    <row r="83" spans="8:8" x14ac:dyDescent="0.2">
      <c r="H83" s="24"/>
    </row>
    <row r="84" spans="8:8" x14ac:dyDescent="0.2">
      <c r="H84" s="24"/>
    </row>
    <row r="85" spans="8:8" x14ac:dyDescent="0.2">
      <c r="H85" s="24"/>
    </row>
    <row r="86" spans="8:8" x14ac:dyDescent="0.2">
      <c r="H86" s="24"/>
    </row>
    <row r="87" spans="8:8" x14ac:dyDescent="0.2">
      <c r="H87" s="24"/>
    </row>
    <row r="88" spans="8:8" x14ac:dyDescent="0.2">
      <c r="H88" s="24"/>
    </row>
    <row r="89" spans="8:8" x14ac:dyDescent="0.2">
      <c r="H89" s="24"/>
    </row>
    <row r="90" spans="8:8" x14ac:dyDescent="0.2">
      <c r="H90" s="24"/>
    </row>
    <row r="91" spans="8:8" x14ac:dyDescent="0.2">
      <c r="H91" s="24"/>
    </row>
    <row r="92" spans="8:8" x14ac:dyDescent="0.2">
      <c r="H92" s="24"/>
    </row>
    <row r="93" spans="8:8" x14ac:dyDescent="0.2">
      <c r="H93" s="24"/>
    </row>
    <row r="94" spans="8:8" x14ac:dyDescent="0.2">
      <c r="H94" s="24"/>
    </row>
    <row r="95" spans="8:8" x14ac:dyDescent="0.2">
      <c r="H95" s="24"/>
    </row>
    <row r="96" spans="8:8" x14ac:dyDescent="0.2">
      <c r="H96" s="24"/>
    </row>
    <row r="97" spans="8:8" x14ac:dyDescent="0.2">
      <c r="H97" s="24"/>
    </row>
    <row r="98" spans="8:8" x14ac:dyDescent="0.2">
      <c r="H98" s="24"/>
    </row>
    <row r="99" spans="8:8" x14ac:dyDescent="0.2">
      <c r="H99" s="24"/>
    </row>
    <row r="100" spans="8:8" x14ac:dyDescent="0.2">
      <c r="H100" s="24"/>
    </row>
    <row r="101" spans="8:8" x14ac:dyDescent="0.2">
      <c r="H101" s="24"/>
    </row>
    <row r="102" spans="8:8" x14ac:dyDescent="0.2">
      <c r="H102" s="24"/>
    </row>
    <row r="103" spans="8:8" x14ac:dyDescent="0.2">
      <c r="H103" s="24"/>
    </row>
    <row r="104" spans="8:8" x14ac:dyDescent="0.2">
      <c r="H104" s="24"/>
    </row>
    <row r="105" spans="8:8" x14ac:dyDescent="0.2">
      <c r="H105" s="24"/>
    </row>
    <row r="106" spans="8:8" x14ac:dyDescent="0.2">
      <c r="H106" s="24"/>
    </row>
    <row r="107" spans="8:8" x14ac:dyDescent="0.2">
      <c r="H107" s="24"/>
    </row>
    <row r="108" spans="8:8" x14ac:dyDescent="0.2">
      <c r="H108" s="24"/>
    </row>
    <row r="109" spans="8:8" x14ac:dyDescent="0.2">
      <c r="H109" s="24"/>
    </row>
    <row r="110" spans="8:8" x14ac:dyDescent="0.2">
      <c r="H110" s="24"/>
    </row>
    <row r="111" spans="8:8" x14ac:dyDescent="0.2">
      <c r="H111" s="24"/>
    </row>
    <row r="112" spans="8:8" x14ac:dyDescent="0.2">
      <c r="H112" s="24"/>
    </row>
    <row r="113" spans="8:8" x14ac:dyDescent="0.2">
      <c r="H113" s="24"/>
    </row>
    <row r="114" spans="8:8" x14ac:dyDescent="0.2">
      <c r="H114" s="24"/>
    </row>
    <row r="115" spans="8:8" x14ac:dyDescent="0.2">
      <c r="H115" s="24"/>
    </row>
    <row r="116" spans="8:8" x14ac:dyDescent="0.2">
      <c r="H116" s="24"/>
    </row>
    <row r="117" spans="8:8" x14ac:dyDescent="0.2">
      <c r="H117" s="24"/>
    </row>
    <row r="118" spans="8:8" x14ac:dyDescent="0.2">
      <c r="H118" s="24"/>
    </row>
    <row r="119" spans="8:8" x14ac:dyDescent="0.2">
      <c r="H119" s="24"/>
    </row>
    <row r="120" spans="8:8" x14ac:dyDescent="0.2">
      <c r="H120" s="24"/>
    </row>
    <row r="121" spans="8:8" x14ac:dyDescent="0.2">
      <c r="H121" s="24"/>
    </row>
    <row r="122" spans="8:8" x14ac:dyDescent="0.2">
      <c r="H122" s="24"/>
    </row>
    <row r="123" spans="8:8" x14ac:dyDescent="0.2">
      <c r="H123" s="24"/>
    </row>
    <row r="124" spans="8:8" x14ac:dyDescent="0.2">
      <c r="H124" s="24"/>
    </row>
    <row r="125" spans="8:8" x14ac:dyDescent="0.2">
      <c r="H125" s="24"/>
    </row>
    <row r="126" spans="8:8" x14ac:dyDescent="0.2">
      <c r="H126" s="24"/>
    </row>
    <row r="127" spans="8:8" x14ac:dyDescent="0.2">
      <c r="H127" s="24"/>
    </row>
    <row r="128" spans="8:8" x14ac:dyDescent="0.2">
      <c r="H128" s="24"/>
    </row>
    <row r="129" spans="8:8" x14ac:dyDescent="0.2">
      <c r="H129" s="24"/>
    </row>
    <row r="130" spans="8:8" x14ac:dyDescent="0.2">
      <c r="H130" s="24"/>
    </row>
    <row r="131" spans="8:8" x14ac:dyDescent="0.2">
      <c r="H131" s="24"/>
    </row>
    <row r="132" spans="8:8" x14ac:dyDescent="0.2">
      <c r="H132" s="24"/>
    </row>
    <row r="133" spans="8:8" x14ac:dyDescent="0.2">
      <c r="H133" s="24"/>
    </row>
    <row r="134" spans="8:8" x14ac:dyDescent="0.2">
      <c r="H134" s="24"/>
    </row>
    <row r="135" spans="8:8" x14ac:dyDescent="0.2">
      <c r="H135" s="24"/>
    </row>
    <row r="136" spans="8:8" x14ac:dyDescent="0.2">
      <c r="H136" s="24"/>
    </row>
    <row r="137" spans="8:8" x14ac:dyDescent="0.2">
      <c r="H137" s="24"/>
    </row>
    <row r="138" spans="8:8" x14ac:dyDescent="0.2">
      <c r="H138" s="24"/>
    </row>
    <row r="139" spans="8:8" x14ac:dyDescent="0.2">
      <c r="H139" s="24"/>
    </row>
    <row r="140" spans="8:8" x14ac:dyDescent="0.2">
      <c r="H140" s="24"/>
    </row>
    <row r="141" spans="8:8" x14ac:dyDescent="0.2">
      <c r="H141" s="24"/>
    </row>
    <row r="142" spans="8:8" x14ac:dyDescent="0.2">
      <c r="H142" s="24"/>
    </row>
    <row r="143" spans="8:8" x14ac:dyDescent="0.2">
      <c r="H143" s="24"/>
    </row>
    <row r="144" spans="8:8" x14ac:dyDescent="0.2">
      <c r="H144" s="24"/>
    </row>
    <row r="145" spans="8:8" x14ac:dyDescent="0.2">
      <c r="H145" s="24"/>
    </row>
    <row r="146" spans="8:8" x14ac:dyDescent="0.2">
      <c r="H146" s="24"/>
    </row>
    <row r="147" spans="8:8" x14ac:dyDescent="0.2">
      <c r="H147" s="24"/>
    </row>
    <row r="148" spans="8:8" x14ac:dyDescent="0.2">
      <c r="H148" s="24"/>
    </row>
    <row r="149" spans="8:8" x14ac:dyDescent="0.2">
      <c r="H149" s="24"/>
    </row>
    <row r="150" spans="8:8" x14ac:dyDescent="0.2">
      <c r="H150" s="24"/>
    </row>
    <row r="151" spans="8:8" x14ac:dyDescent="0.2">
      <c r="H151" s="24"/>
    </row>
    <row r="152" spans="8:8" x14ac:dyDescent="0.2">
      <c r="H152" s="24"/>
    </row>
    <row r="153" spans="8:8" x14ac:dyDescent="0.2">
      <c r="H153" s="24"/>
    </row>
    <row r="154" spans="8:8" x14ac:dyDescent="0.2">
      <c r="H154" s="24"/>
    </row>
    <row r="155" spans="8:8" x14ac:dyDescent="0.2">
      <c r="H155" s="24"/>
    </row>
    <row r="156" spans="8:8" x14ac:dyDescent="0.2">
      <c r="H156" s="24"/>
    </row>
    <row r="157" spans="8:8" x14ac:dyDescent="0.2">
      <c r="H157" s="24"/>
    </row>
    <row r="158" spans="8:8" x14ac:dyDescent="0.2">
      <c r="H158" s="24"/>
    </row>
    <row r="159" spans="8:8" x14ac:dyDescent="0.2">
      <c r="H159" s="24"/>
    </row>
    <row r="160" spans="8:8" x14ac:dyDescent="0.2">
      <c r="H160" s="24"/>
    </row>
    <row r="161" spans="8:8" x14ac:dyDescent="0.2">
      <c r="H161" s="24"/>
    </row>
    <row r="162" spans="8:8" x14ac:dyDescent="0.2">
      <c r="H162" s="24"/>
    </row>
    <row r="163" spans="8:8" x14ac:dyDescent="0.2">
      <c r="H163" s="24"/>
    </row>
    <row r="164" spans="8:8" x14ac:dyDescent="0.2">
      <c r="H164" s="24"/>
    </row>
    <row r="165" spans="8:8" x14ac:dyDescent="0.2">
      <c r="H165" s="24"/>
    </row>
    <row r="166" spans="8:8" x14ac:dyDescent="0.2">
      <c r="H166" s="24"/>
    </row>
    <row r="167" spans="8:8" x14ac:dyDescent="0.2">
      <c r="H167" s="24"/>
    </row>
    <row r="168" spans="8:8" x14ac:dyDescent="0.2">
      <c r="H168" s="24"/>
    </row>
    <row r="169" spans="8:8" x14ac:dyDescent="0.2">
      <c r="H169" s="24"/>
    </row>
    <row r="170" spans="8:8" x14ac:dyDescent="0.2">
      <c r="H170" s="24"/>
    </row>
    <row r="171" spans="8:8" x14ac:dyDescent="0.2">
      <c r="H171" s="24"/>
    </row>
    <row r="172" spans="8:8" x14ac:dyDescent="0.2">
      <c r="H172" s="24"/>
    </row>
    <row r="173" spans="8:8" x14ac:dyDescent="0.2">
      <c r="H173" s="24"/>
    </row>
    <row r="174" spans="8:8" x14ac:dyDescent="0.2">
      <c r="H174" s="24"/>
    </row>
    <row r="175" spans="8:8" x14ac:dyDescent="0.2">
      <c r="H175" s="24"/>
    </row>
    <row r="176" spans="8:8" x14ac:dyDescent="0.2">
      <c r="H176" s="24"/>
    </row>
    <row r="177" spans="8:8" x14ac:dyDescent="0.2">
      <c r="H177" s="24"/>
    </row>
    <row r="178" spans="8:8" x14ac:dyDescent="0.2">
      <c r="H178" s="24"/>
    </row>
    <row r="179" spans="8:8" x14ac:dyDescent="0.2">
      <c r="H179" s="24"/>
    </row>
    <row r="180" spans="8:8" x14ac:dyDescent="0.2">
      <c r="H180" s="24"/>
    </row>
    <row r="181" spans="8:8" x14ac:dyDescent="0.2">
      <c r="H181" s="24"/>
    </row>
    <row r="182" spans="8:8" x14ac:dyDescent="0.2">
      <c r="H182" s="24"/>
    </row>
    <row r="183" spans="8:8" x14ac:dyDescent="0.2">
      <c r="H183" s="24"/>
    </row>
    <row r="184" spans="8:8" x14ac:dyDescent="0.2">
      <c r="H184" s="24"/>
    </row>
    <row r="185" spans="8:8" x14ac:dyDescent="0.2">
      <c r="H185" s="24"/>
    </row>
    <row r="186" spans="8:8" x14ac:dyDescent="0.2">
      <c r="H186" s="24"/>
    </row>
    <row r="187" spans="8:8" x14ac:dyDescent="0.2">
      <c r="H187" s="24"/>
    </row>
    <row r="188" spans="8:8" x14ac:dyDescent="0.2">
      <c r="H188" s="24"/>
    </row>
    <row r="189" spans="8:8" x14ac:dyDescent="0.2">
      <c r="H189" s="24"/>
    </row>
    <row r="190" spans="8:8" x14ac:dyDescent="0.2">
      <c r="H190" s="24"/>
    </row>
    <row r="191" spans="8:8" x14ac:dyDescent="0.2">
      <c r="H191" s="24"/>
    </row>
    <row r="192" spans="8:8" x14ac:dyDescent="0.2">
      <c r="H192" s="24"/>
    </row>
    <row r="193" spans="8:8" x14ac:dyDescent="0.2">
      <c r="H193" s="24"/>
    </row>
    <row r="194" spans="8:8" x14ac:dyDescent="0.2">
      <c r="H194" s="24"/>
    </row>
    <row r="195" spans="8:8" x14ac:dyDescent="0.2">
      <c r="H195" s="24"/>
    </row>
    <row r="196" spans="8:8" x14ac:dyDescent="0.2">
      <c r="H196" s="24"/>
    </row>
    <row r="197" spans="8:8" x14ac:dyDescent="0.2">
      <c r="H197" s="24"/>
    </row>
    <row r="198" spans="8:8" x14ac:dyDescent="0.2">
      <c r="H198" s="24"/>
    </row>
    <row r="199" spans="8:8" x14ac:dyDescent="0.2">
      <c r="H199" s="24"/>
    </row>
    <row r="200" spans="8:8" x14ac:dyDescent="0.2">
      <c r="H200" s="24"/>
    </row>
    <row r="201" spans="8:8" x14ac:dyDescent="0.2">
      <c r="H201" s="24"/>
    </row>
    <row r="202" spans="8:8" x14ac:dyDescent="0.2">
      <c r="H202" s="24"/>
    </row>
  </sheetData>
  <sortState ref="A2:I50">
    <sortCondition ref="D2"/>
  </sortState>
  <mergeCells count="1">
    <mergeCell ref="A53:I53"/>
  </mergeCells>
  <pageMargins left="0.75" right="0.75" top="1" bottom="1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ENUNCIADOS TABLAS DINAMICAS 1</vt:lpstr>
      <vt:lpstr>tabla dinamica 1</vt:lpstr>
      <vt:lpstr>tabla dinamica 2</vt:lpstr>
      <vt:lpstr>tabla dinamica 3</vt:lpstr>
      <vt:lpstr>tabla dinamica 4</vt:lpstr>
      <vt:lpstr>tabla dinamica 5</vt:lpstr>
      <vt:lpstr>tabla dinamica 6</vt:lpstr>
      <vt:lpstr>PLANILLA 1</vt:lpstr>
      <vt:lpstr>SUBTOTAL 1</vt:lpstr>
      <vt:lpstr>SUBTOTAL A</vt:lpstr>
      <vt:lpstr>SUBTOTAL B</vt:lpstr>
      <vt:lpstr>SUBTOTAL 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SARITA</dc:creator>
  <cp:lastModifiedBy>user</cp:lastModifiedBy>
  <dcterms:created xsi:type="dcterms:W3CDTF">2014-07-14T19:48:20Z</dcterms:created>
  <dcterms:modified xsi:type="dcterms:W3CDTF">2014-11-26T00:05:04Z</dcterms:modified>
</cp:coreProperties>
</file>